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hdenepreschooluk-my.sharepoint.com/personal/admin_ashdenepreschooluk_onmicrosoft_com/Documents/Documents/Term Dates/"/>
    </mc:Choice>
  </mc:AlternateContent>
  <xr:revisionPtr revIDLastSave="42" documentId="8_{EB3DF698-FE4A-4223-93A5-C70A72062938}" xr6:coauthVersionLast="47" xr6:coauthVersionMax="47" xr10:uidLastSave="{E2F755C8-1094-45B3-A0BD-741CF5FBED51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Sheet1!$A$3:$X$46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X11" i="1"/>
  <c r="W11" i="1"/>
  <c r="V11" i="1"/>
  <c r="U11" i="1"/>
  <c r="T11" i="1"/>
  <c r="S11" i="1"/>
  <c r="R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B11" i="1"/>
  <c r="B10" i="1"/>
  <c r="J10" i="1" l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K17" i="1" s="1"/>
  <c r="L17" i="1" s="1"/>
  <c r="M17" i="1" s="1"/>
  <c r="N17" i="1" s="1"/>
  <c r="O17" i="1" s="1"/>
  <c r="P17" i="1" s="1"/>
  <c r="R10" i="1" l="1"/>
  <c r="B18" i="1" s="1"/>
  <c r="J18" i="1" s="1"/>
  <c r="AC17" i="1" l="1"/>
  <c r="AD17" i="1" s="1"/>
  <c r="AE17" i="1" s="1"/>
  <c r="AF17" i="1" s="1"/>
  <c r="R18" i="1"/>
  <c r="B27" i="1" s="1"/>
  <c r="J27" i="1" l="1"/>
  <c r="T42" i="1"/>
  <c r="U42" i="1" s="1"/>
  <c r="V42" i="1" s="1"/>
  <c r="W42" i="1" s="1"/>
  <c r="X42" i="1" s="1"/>
  <c r="Z42" i="1" l="1"/>
  <c r="AA42" i="1" s="1"/>
  <c r="AB42" i="1" s="1"/>
  <c r="AC42" i="1" s="1"/>
  <c r="AD42" i="1" s="1"/>
  <c r="AE42" i="1" s="1"/>
  <c r="AF42" i="1" s="1"/>
  <c r="R27" i="1"/>
  <c r="B36" i="1" l="1"/>
  <c r="R34" i="1"/>
  <c r="S34" i="1" s="1"/>
  <c r="T34" i="1" s="1"/>
  <c r="U34" i="1" s="1"/>
  <c r="V34" i="1" s="1"/>
  <c r="W34" i="1" s="1"/>
  <c r="X34" i="1" s="1"/>
  <c r="J36" i="1" l="1"/>
  <c r="K50" i="1"/>
  <c r="L50" i="1" s="1"/>
  <c r="M50" i="1" s="1"/>
  <c r="N50" i="1" s="1"/>
  <c r="O50" i="1" s="1"/>
  <c r="P50" i="1" s="1"/>
  <c r="R50" i="1" l="1"/>
  <c r="S50" i="1" s="1"/>
  <c r="T50" i="1" s="1"/>
  <c r="U50" i="1" s="1"/>
  <c r="V50" i="1" s="1"/>
  <c r="W50" i="1" s="1"/>
  <c r="X50" i="1" s="1"/>
</calcChain>
</file>

<file path=xl/sharedStrings.xml><?xml version="1.0" encoding="utf-8"?>
<sst xmlns="http://schemas.openxmlformats.org/spreadsheetml/2006/main" count="15" uniqueCount="15">
  <si>
    <t xml:space="preserve">Year </t>
  </si>
  <si>
    <t xml:space="preserve">Month </t>
  </si>
  <si>
    <t xml:space="preserve">Start Day </t>
  </si>
  <si>
    <t>1:Sun, 2:Mon …</t>
  </si>
  <si>
    <t>YEARLY CALENDARS by Vertex42.com</t>
  </si>
  <si>
    <t>https://www.vertex42.com/ExcelTemplates/yearly-calendar.html</t>
  </si>
  <si>
    <t>ASHDENE PRE-SCHOOL</t>
  </si>
  <si>
    <r>
      <rPr>
        <b/>
        <sz val="11"/>
        <color theme="1" tint="0.34998626667073579"/>
        <rFont val="Calibri"/>
        <family val="2"/>
        <scheme val="minor"/>
      </rPr>
      <t xml:space="preserve">Choose a new </t>
    </r>
    <r>
      <rPr>
        <b/>
        <sz val="11"/>
        <color theme="4"/>
        <rFont val="Calibri"/>
        <family val="2"/>
        <scheme val="minor"/>
      </rPr>
      <t>Color Scheme</t>
    </r>
    <r>
      <rPr>
        <sz val="11"/>
        <color theme="1" tint="0.34998626667073579"/>
        <rFont val="Calibri"/>
        <family val="2"/>
        <scheme val="minor"/>
      </rPr>
      <t>: Go to Page Layout &gt; Colors to change the theme colors, or Page Layout &gt; Fonts to change the theme fonts.</t>
    </r>
  </si>
  <si>
    <t xml:space="preserve"> </t>
  </si>
  <si>
    <t>Bank Holiday</t>
  </si>
  <si>
    <t>School Holidays &amp; Weekends</t>
  </si>
  <si>
    <t>Inset Day</t>
  </si>
  <si>
    <t>Party Days/Settle-in</t>
  </si>
  <si>
    <t>First/Last day of Term</t>
  </si>
  <si>
    <t>Term Dates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</si>
</sst>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20"/>
      <color theme="4" tint="-0.249977111117893"/>
      <name val="Calibri Light"/>
      <family val="2"/>
      <scheme val="major"/>
    </font>
    <font>
      <b/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2"/>
      <color theme="4" tint="-0.249977111117893"/>
      <name val="Calibri Light"/>
      <family val="2"/>
      <scheme val="major"/>
    </font>
    <font>
      <b/>
      <sz val="12"/>
      <color theme="4" tint="-0.249977111117893"/>
      <name val="Baskerville Old Face"/>
      <family val="1"/>
    </font>
    <font>
      <b/>
      <sz val="12"/>
      <color theme="4" tint="-0.249977111117893"/>
      <name val="Bookman Old Style"/>
      <family val="1"/>
    </font>
    <font>
      <b/>
      <sz val="16"/>
      <color theme="4" tint="-0.249977111117893"/>
      <name val="Bookman Old Style"/>
      <family val="1"/>
    </font>
    <font>
      <sz val="9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7"/>
        </stop>
        <stop position="1">
          <color rgb="FF7030A0"/>
        </stop>
      </gradientFill>
    </fill>
  </fills>
  <borders count="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9" fillId="0" borderId="0" xfId="1" applyFont="1" applyAlignment="1" applyProtection="1">
      <alignment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0" fontId="16" fillId="0" borderId="0" xfId="0" applyFont="1"/>
    <xf numFmtId="165" fontId="5" fillId="4" borderId="0" xfId="0" applyNumberFormat="1" applyFont="1" applyFill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10" fillId="0" borderId="0" xfId="0" applyFont="1" applyAlignment="1">
      <alignment vertical="center"/>
    </xf>
    <xf numFmtId="165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0" borderId="0" xfId="0" applyFont="1"/>
    <xf numFmtId="0" fontId="26" fillId="0" borderId="0" xfId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7" borderId="0" xfId="0" applyFont="1" applyFill="1" applyAlignment="1">
      <alignment vertical="center"/>
    </xf>
    <xf numFmtId="165" fontId="5" fillId="8" borderId="0" xfId="0" applyNumberFormat="1" applyFont="1" applyFill="1" applyAlignment="1">
      <alignment horizontal="center" vertical="center"/>
    </xf>
    <xf numFmtId="165" fontId="32" fillId="6" borderId="4" xfId="0" applyNumberFormat="1" applyFont="1" applyFill="1" applyBorder="1" applyAlignment="1">
      <alignment horizontal="center" vertical="center"/>
    </xf>
    <xf numFmtId="165" fontId="31" fillId="0" borderId="4" xfId="0" applyNumberFormat="1" applyFont="1" applyBorder="1" applyAlignment="1">
      <alignment horizontal="center" vertical="center"/>
    </xf>
    <xf numFmtId="165" fontId="31" fillId="6" borderId="4" xfId="0" applyNumberFormat="1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31" fillId="0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165" fontId="3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31" fillId="7" borderId="4" xfId="0" applyNumberFormat="1" applyFont="1" applyFill="1" applyBorder="1" applyAlignment="1">
      <alignment horizontal="center" vertical="center"/>
    </xf>
    <xf numFmtId="165" fontId="31" fillId="8" borderId="4" xfId="0" applyNumberFormat="1" applyFont="1" applyFill="1" applyBorder="1" applyAlignment="1">
      <alignment horizontal="center" vertical="center"/>
    </xf>
    <xf numFmtId="165" fontId="2" fillId="8" borderId="4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164" fontId="13" fillId="0" borderId="0" xfId="0" applyNumberFormat="1" applyFont="1" applyAlignment="1">
      <alignment horizontal="center" vertical="center"/>
    </xf>
    <xf numFmtId="164" fontId="33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9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</xdr:row>
          <xdr:rowOff>104775</xdr:rowOff>
        </xdr:from>
        <xdr:to>
          <xdr:col>14</xdr:col>
          <xdr:colOff>9525</xdr:colOff>
          <xdr:row>5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8"/>
  <sheetViews>
    <sheetView tabSelected="1" topLeftCell="A16" zoomScaleNormal="100" workbookViewId="0">
      <selection activeCell="H22" sqref="H22"/>
    </sheetView>
  </sheetViews>
  <sheetFormatPr defaultRowHeight="15" x14ac:dyDescent="0.25"/>
  <cols>
    <col min="1" max="24" width="3.5703125" customWidth="1"/>
  </cols>
  <sheetData>
    <row r="1" spans="1:36" s="3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I1" s="4"/>
    </row>
    <row r="2" spans="1:36" s="3" customFormat="1" ht="16.5" customHeight="1" x14ac:dyDescent="0.2">
      <c r="A2" s="5"/>
      <c r="B2" s="5"/>
      <c r="C2" s="6" t="s">
        <v>0</v>
      </c>
      <c r="D2" s="59">
        <v>2022</v>
      </c>
      <c r="E2" s="60"/>
      <c r="F2" s="61"/>
      <c r="G2" s="5"/>
      <c r="H2" s="5"/>
      <c r="I2" s="6" t="s">
        <v>1</v>
      </c>
      <c r="J2" s="59">
        <v>9</v>
      </c>
      <c r="K2" s="60"/>
      <c r="L2" s="61"/>
      <c r="M2" s="5"/>
      <c r="N2" s="5"/>
      <c r="O2" s="5"/>
      <c r="P2" s="5"/>
      <c r="Q2" s="6" t="s">
        <v>2</v>
      </c>
      <c r="R2" s="59">
        <v>1</v>
      </c>
      <c r="S2" s="61"/>
      <c r="T2" s="7" t="s">
        <v>3</v>
      </c>
      <c r="U2" s="5"/>
      <c r="V2" s="5"/>
      <c r="W2" s="5"/>
      <c r="X2" s="5"/>
      <c r="Y2" s="5"/>
      <c r="Z2" s="5"/>
      <c r="AA2" s="5"/>
      <c r="AB2" s="8"/>
      <c r="AC2" s="8"/>
      <c r="AD2" s="8"/>
      <c r="AE2" s="8"/>
      <c r="AF2" s="9"/>
      <c r="AG2" s="8"/>
      <c r="AI2" s="10" t="s">
        <v>4</v>
      </c>
      <c r="AJ2" s="10"/>
    </row>
    <row r="3" spans="1:36" s="3" customFormat="1" ht="18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I3" s="12" t="s">
        <v>5</v>
      </c>
      <c r="AJ3" s="12"/>
    </row>
    <row r="4" spans="1:36" s="3" customFormat="1" ht="18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I4" s="12"/>
      <c r="AJ4" s="12"/>
    </row>
    <row r="5" spans="1:36" s="33" customFormat="1" ht="24.95" customHeight="1" x14ac:dyDescent="0.35">
      <c r="Y5" s="31"/>
      <c r="Z5" s="31"/>
      <c r="AA5" s="31"/>
      <c r="AB5" s="31"/>
      <c r="AC5" s="31"/>
      <c r="AD5" s="31"/>
      <c r="AE5" s="31"/>
      <c r="AF5" s="31"/>
      <c r="AG5" s="32"/>
      <c r="AI5" s="34"/>
      <c r="AJ5" s="34"/>
    </row>
    <row r="6" spans="1:36" s="3" customFormat="1" ht="15" customHeight="1" x14ac:dyDescent="0.2">
      <c r="A6" s="29"/>
      <c r="Y6" s="29"/>
      <c r="Z6" s="29"/>
      <c r="AA6" s="29"/>
      <c r="AB6" s="29"/>
      <c r="AC6" s="29"/>
      <c r="AD6" s="29"/>
      <c r="AE6" s="29"/>
      <c r="AF6" s="29"/>
      <c r="AG6" s="13"/>
      <c r="AI6" s="12"/>
      <c r="AJ6" s="12"/>
    </row>
    <row r="7" spans="1:36" s="3" customFormat="1" ht="15" customHeight="1" x14ac:dyDescent="0.2">
      <c r="A7" s="14"/>
      <c r="B7" s="63" t="s">
        <v>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4"/>
      <c r="Z7" s="14"/>
      <c r="AA7" s="14"/>
      <c r="AB7" s="15"/>
      <c r="AC7" s="15"/>
      <c r="AD7" s="15"/>
      <c r="AE7" s="15"/>
      <c r="AF7" s="15"/>
      <c r="AG7" s="15"/>
    </row>
    <row r="8" spans="1:36" s="23" customFormat="1" ht="24.95" customHeight="1" x14ac:dyDescent="0.25">
      <c r="B8" s="64" t="s">
        <v>14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35"/>
      <c r="Z8" s="35"/>
      <c r="AA8" s="36"/>
      <c r="AB8" s="35"/>
      <c r="AC8" s="35"/>
      <c r="AD8" s="35"/>
      <c r="AE8" s="35"/>
      <c r="AF8" s="35"/>
      <c r="AG8" s="35"/>
    </row>
    <row r="9" spans="1:36" s="3" customFormat="1" ht="9.9499999999999993" customHeight="1" x14ac:dyDescent="0.2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  <c r="AE9" s="17"/>
      <c r="AF9" s="17"/>
      <c r="AG9" s="17"/>
    </row>
    <row r="10" spans="1:36" s="18" customFormat="1" ht="17.100000000000001" customHeight="1" x14ac:dyDescent="0.3">
      <c r="A10" s="11"/>
      <c r="B10" s="62">
        <f>DATE(D2,J2,1)</f>
        <v>44805</v>
      </c>
      <c r="C10" s="62"/>
      <c r="D10" s="62"/>
      <c r="E10" s="62"/>
      <c r="F10" s="62"/>
      <c r="G10" s="62"/>
      <c r="H10" s="62"/>
      <c r="I10" s="16"/>
      <c r="J10" s="62">
        <f>DATE(YEAR(B10+42),MONTH(B10+42),1)</f>
        <v>44835</v>
      </c>
      <c r="K10" s="62"/>
      <c r="L10" s="62"/>
      <c r="M10" s="62"/>
      <c r="N10" s="62"/>
      <c r="O10" s="62"/>
      <c r="P10" s="62"/>
      <c r="Q10" s="16"/>
      <c r="R10" s="62">
        <f>DATE(YEAR(J10+42),MONTH(J10+42),1)</f>
        <v>44866</v>
      </c>
      <c r="S10" s="62"/>
      <c r="T10" s="62"/>
      <c r="U10" s="62"/>
      <c r="V10" s="62"/>
      <c r="W10" s="62"/>
      <c r="X10" s="62"/>
      <c r="Y10" s="16"/>
      <c r="Z10" s="11"/>
      <c r="AA10" s="11"/>
      <c r="AG10" s="19"/>
      <c r="AI10" s="20"/>
    </row>
    <row r="11" spans="1:36" s="21" customFormat="1" ht="17.100000000000001" customHeight="1" x14ac:dyDescent="0.2">
      <c r="A11" s="16"/>
      <c r="B11" s="46" t="str">
        <f>CHOOSE(1+MOD($R$3+1-2,7),"S","M","T","W","T","F","S")</f>
        <v>S</v>
      </c>
      <c r="C11" s="46" t="str">
        <f>CHOOSE(1+MOD($R$3+2-2,7),"S","M","T","W","T","F","S")</f>
        <v>S</v>
      </c>
      <c r="D11" s="46" t="str">
        <f>CHOOSE(1+MOD($R$3+3-2,7),"S","M","T","W","T","F","S")</f>
        <v>M</v>
      </c>
      <c r="E11" s="46" t="str">
        <f>CHOOSE(1+MOD($R$3+4-2,7),"S","M","T","W","T","F","S")</f>
        <v>T</v>
      </c>
      <c r="F11" s="46" t="str">
        <f>CHOOSE(1+MOD($R$3+5-2,7),"S","M","T","W","T","F","S")</f>
        <v>W</v>
      </c>
      <c r="G11" s="46" t="str">
        <f>CHOOSE(1+MOD($R$3+6-2,7),"S","M","T","W","T","F","S")</f>
        <v>T</v>
      </c>
      <c r="H11" s="46" t="str">
        <f>CHOOSE(1+MOD($R$3+7-2,7),"S","M","T","W","T","F","S")</f>
        <v>F</v>
      </c>
      <c r="I11" s="16"/>
      <c r="J11" s="46" t="str">
        <f>CHOOSE(1+MOD($R$3+1-2,7),"S","M","T","W","T","F","S")</f>
        <v>S</v>
      </c>
      <c r="K11" s="46" t="str">
        <f>CHOOSE(1+MOD($R$3+2-2,7),"S","M","T","W","T","F","S")</f>
        <v>S</v>
      </c>
      <c r="L11" s="46" t="str">
        <f>CHOOSE(1+MOD($R$3+3-2,7),"S","M","T","W","T","F","S")</f>
        <v>M</v>
      </c>
      <c r="M11" s="46" t="str">
        <f>CHOOSE(1+MOD($R$3+4-2,7),"S","M","T","W","T","F","S")</f>
        <v>T</v>
      </c>
      <c r="N11" s="46" t="str">
        <f>CHOOSE(1+MOD($R$3+5-2,7),"S","M","T","W","T","F","S")</f>
        <v>W</v>
      </c>
      <c r="O11" s="46" t="str">
        <f>CHOOSE(1+MOD($R$3+6-2,7),"S","M","T","W","T","F","S")</f>
        <v>T</v>
      </c>
      <c r="P11" s="46" t="str">
        <f>CHOOSE(1+MOD($R$3+7-2,7),"S","M","T","W","T","F","S")</f>
        <v>F</v>
      </c>
      <c r="Q11" s="16"/>
      <c r="R11" s="46" t="str">
        <f>CHOOSE(1+MOD($R$3+1-2,7),"S","M","T","W","T","F","S")</f>
        <v>S</v>
      </c>
      <c r="S11" s="46" t="str">
        <f>CHOOSE(1+MOD($R$3+2-2,7),"S","M","T","W","T","F","S")</f>
        <v>S</v>
      </c>
      <c r="T11" s="46" t="str">
        <f>CHOOSE(1+MOD($R$3+3-2,7),"S","M","T","W","T","F","S")</f>
        <v>M</v>
      </c>
      <c r="U11" s="46" t="str">
        <f>CHOOSE(1+MOD($R$3+4-2,7),"S","M","T","W","T","F","S")</f>
        <v>T</v>
      </c>
      <c r="V11" s="46" t="str">
        <f>CHOOSE(1+MOD($R$3+5-2,7),"S","M","T","W","T","F","S")</f>
        <v>W</v>
      </c>
      <c r="W11" s="46" t="str">
        <f>CHOOSE(1+MOD($R$3+6-2,7),"S","M","T","W","T","F","S")</f>
        <v>T</v>
      </c>
      <c r="X11" s="46" t="str">
        <f>CHOOSE(1+MOD($R$3+7-2,7),"S","M","T","W","T","F","S")</f>
        <v>F</v>
      </c>
      <c r="Y11" s="16"/>
      <c r="Z11" s="16"/>
      <c r="AA11" s="16"/>
      <c r="AI11" s="20"/>
    </row>
    <row r="12" spans="1:36" s="23" customFormat="1" ht="17.100000000000001" customHeight="1" x14ac:dyDescent="0.25">
      <c r="A12" s="11"/>
      <c r="B12" s="45"/>
      <c r="C12" s="45"/>
      <c r="D12" s="50"/>
      <c r="E12" s="50"/>
      <c r="F12" s="50"/>
      <c r="G12" s="45">
        <v>1</v>
      </c>
      <c r="H12" s="45">
        <v>2</v>
      </c>
      <c r="I12" s="51"/>
      <c r="J12" s="45">
        <v>1</v>
      </c>
      <c r="K12" s="45">
        <v>2</v>
      </c>
      <c r="L12" s="44">
        <v>3</v>
      </c>
      <c r="M12" s="44">
        <f>IF(L12="",IF(WEEKDAY(J10,1)=MOD($R$3+2,7)+1,J10,""),L12+1)</f>
        <v>4</v>
      </c>
      <c r="N12" s="44">
        <f>IF(M12="",IF(WEEKDAY(J10,1)=MOD($R$3+3,7)+1,J10,""),M12+1)</f>
        <v>5</v>
      </c>
      <c r="O12" s="44">
        <f>IF(N12="",IF(WEEKDAY(J10,1)=MOD($R$3+4,7)+1,J10,""),N12+1)</f>
        <v>6</v>
      </c>
      <c r="P12" s="44">
        <f>IF(O12="",IF(WEEKDAY(J10,1)=MOD($R$3+5,7)+1,J10,""),O12+1)</f>
        <v>7</v>
      </c>
      <c r="Q12" s="51"/>
      <c r="R12" s="45"/>
      <c r="S12" s="45"/>
      <c r="T12" s="50"/>
      <c r="U12" s="55">
        <v>1</v>
      </c>
      <c r="V12" s="44">
        <v>2</v>
      </c>
      <c r="W12" s="44">
        <v>3</v>
      </c>
      <c r="X12" s="44">
        <v>4</v>
      </c>
      <c r="Y12" s="16"/>
      <c r="Z12" s="11"/>
      <c r="AA12" s="11"/>
      <c r="AG12" s="21"/>
      <c r="AI12" s="66" t="s">
        <v>7</v>
      </c>
    </row>
    <row r="13" spans="1:36" s="23" customFormat="1" ht="17.100000000000001" customHeight="1" x14ac:dyDescent="0.25">
      <c r="A13" s="11"/>
      <c r="B13" s="45">
        <v>3</v>
      </c>
      <c r="C13" s="45">
        <v>4</v>
      </c>
      <c r="D13" s="48">
        <v>5</v>
      </c>
      <c r="E13" s="55">
        <v>6</v>
      </c>
      <c r="F13" s="44">
        <v>7</v>
      </c>
      <c r="G13" s="44">
        <v>8</v>
      </c>
      <c r="H13" s="44">
        <v>9</v>
      </c>
      <c r="I13" s="51"/>
      <c r="J13" s="45">
        <f>IF(P12="","",IF(MONTH(P12+1)&lt;&gt;MONTH(P12),"",P12+1))</f>
        <v>8</v>
      </c>
      <c r="K13" s="45">
        <f>IF(J13="","",IF(MONTH(J13+1)&lt;&gt;MONTH(J13),"",J13+1))</f>
        <v>9</v>
      </c>
      <c r="L13" s="44">
        <f t="shared" ref="L13:P17" si="0">IF(K13="","",IF(MONTH(K13+1)&lt;&gt;MONTH(K13),"",K13+1))</f>
        <v>10</v>
      </c>
      <c r="M13" s="44">
        <f t="shared" si="0"/>
        <v>11</v>
      </c>
      <c r="N13" s="44">
        <f t="shared" si="0"/>
        <v>12</v>
      </c>
      <c r="O13" s="44">
        <f t="shared" si="0"/>
        <v>13</v>
      </c>
      <c r="P13" s="44">
        <f t="shared" si="0"/>
        <v>14</v>
      </c>
      <c r="Q13" s="51"/>
      <c r="R13" s="45">
        <v>5</v>
      </c>
      <c r="S13" s="45">
        <v>6</v>
      </c>
      <c r="T13" s="44">
        <v>7</v>
      </c>
      <c r="U13" s="44">
        <v>8</v>
      </c>
      <c r="V13" s="44">
        <v>9</v>
      </c>
      <c r="W13" s="44">
        <v>10</v>
      </c>
      <c r="X13" s="44">
        <v>11</v>
      </c>
      <c r="Y13" s="16"/>
      <c r="Z13" s="11"/>
      <c r="AA13" s="11"/>
      <c r="AG13" s="21"/>
      <c r="AI13" s="66"/>
    </row>
    <row r="14" spans="1:36" s="23" customFormat="1" ht="17.100000000000001" customHeight="1" x14ac:dyDescent="0.25">
      <c r="A14" s="11"/>
      <c r="B14" s="45">
        <v>10</v>
      </c>
      <c r="C14" s="45">
        <v>11</v>
      </c>
      <c r="D14" s="44">
        <v>12</v>
      </c>
      <c r="E14" s="44">
        <v>13</v>
      </c>
      <c r="F14" s="44">
        <v>14</v>
      </c>
      <c r="G14" s="44">
        <v>15</v>
      </c>
      <c r="H14" s="44">
        <v>16</v>
      </c>
      <c r="I14" s="51"/>
      <c r="J14" s="45">
        <f>IF(P13="","",IF(MONTH(P13+1)&lt;&gt;MONTH(P13),"",P13+1))</f>
        <v>15</v>
      </c>
      <c r="K14" s="45">
        <f>IF(J14="","",IF(MONTH(J14+1)&lt;&gt;MONTH(J14),"",J14+1))</f>
        <v>16</v>
      </c>
      <c r="L14" s="50">
        <f t="shared" si="0"/>
        <v>17</v>
      </c>
      <c r="M14" s="50">
        <f t="shared" si="0"/>
        <v>18</v>
      </c>
      <c r="N14" s="50">
        <f t="shared" si="0"/>
        <v>19</v>
      </c>
      <c r="O14" s="50">
        <f t="shared" si="0"/>
        <v>20</v>
      </c>
      <c r="P14" s="55">
        <f t="shared" si="0"/>
        <v>21</v>
      </c>
      <c r="Q14" s="51"/>
      <c r="R14" s="45">
        <v>12</v>
      </c>
      <c r="S14" s="45">
        <v>13</v>
      </c>
      <c r="T14" s="44">
        <v>14</v>
      </c>
      <c r="U14" s="44">
        <v>15</v>
      </c>
      <c r="V14" s="44">
        <v>16</v>
      </c>
      <c r="W14" s="44">
        <v>17</v>
      </c>
      <c r="X14" s="44">
        <v>18</v>
      </c>
      <c r="Y14" s="16"/>
      <c r="Z14" s="11"/>
      <c r="AA14" s="11"/>
      <c r="AG14" s="21"/>
      <c r="AI14" s="66"/>
    </row>
    <row r="15" spans="1:36" s="23" customFormat="1" ht="17.100000000000001" customHeight="1" x14ac:dyDescent="0.25">
      <c r="A15" s="11"/>
      <c r="B15" s="45">
        <v>17</v>
      </c>
      <c r="C15" s="45">
        <v>18</v>
      </c>
      <c r="D15" s="44">
        <v>19</v>
      </c>
      <c r="E15" s="44">
        <v>20</v>
      </c>
      <c r="F15" s="44">
        <v>21</v>
      </c>
      <c r="G15" s="44">
        <v>22</v>
      </c>
      <c r="H15" s="44">
        <v>23</v>
      </c>
      <c r="I15" s="51"/>
      <c r="J15" s="45">
        <f>IF(P14="","",IF(MONTH(P14+1)&lt;&gt;MONTH(P14),"",P14+1))</f>
        <v>22</v>
      </c>
      <c r="K15" s="45">
        <f>IF(J15="","",IF(MONTH(J15+1)&lt;&gt;MONTH(J15),"",J15+1))</f>
        <v>23</v>
      </c>
      <c r="L15" s="45">
        <f t="shared" si="0"/>
        <v>24</v>
      </c>
      <c r="M15" s="45">
        <f t="shared" si="0"/>
        <v>25</v>
      </c>
      <c r="N15" s="45">
        <f t="shared" si="0"/>
        <v>26</v>
      </c>
      <c r="O15" s="45">
        <f t="shared" si="0"/>
        <v>27</v>
      </c>
      <c r="P15" s="45">
        <f t="shared" si="0"/>
        <v>28</v>
      </c>
      <c r="Q15" s="51"/>
      <c r="R15" s="45">
        <v>19</v>
      </c>
      <c r="S15" s="45">
        <v>20</v>
      </c>
      <c r="T15" s="44">
        <v>21</v>
      </c>
      <c r="U15" s="44">
        <v>22</v>
      </c>
      <c r="V15" s="44">
        <v>23</v>
      </c>
      <c r="W15" s="44">
        <v>24</v>
      </c>
      <c r="X15" s="44">
        <v>25</v>
      </c>
      <c r="Y15" s="16"/>
      <c r="Z15" s="11"/>
      <c r="AA15" s="11"/>
      <c r="AG15" s="21"/>
      <c r="AI15" s="66"/>
    </row>
    <row r="16" spans="1:36" s="23" customFormat="1" ht="17.100000000000001" customHeight="1" x14ac:dyDescent="0.25">
      <c r="A16" s="11"/>
      <c r="B16" s="45">
        <v>24</v>
      </c>
      <c r="C16" s="45">
        <v>25</v>
      </c>
      <c r="D16" s="44">
        <v>26</v>
      </c>
      <c r="E16" s="44">
        <v>27</v>
      </c>
      <c r="F16" s="44">
        <v>28</v>
      </c>
      <c r="G16" s="44">
        <v>29</v>
      </c>
      <c r="H16" s="44">
        <v>30</v>
      </c>
      <c r="I16" s="51"/>
      <c r="J16" s="45">
        <f>IF(P15="","",IF(MONTH(P15+1)&lt;&gt;MONTH(P15),"",P15+1))</f>
        <v>29</v>
      </c>
      <c r="K16" s="45">
        <f>IF(J16="","",IF(MONTH(J16+1)&lt;&gt;MONTH(J16),"",J16+1))</f>
        <v>30</v>
      </c>
      <c r="L16" s="54">
        <f t="shared" si="0"/>
        <v>31</v>
      </c>
      <c r="M16" s="50" t="str">
        <f t="shared" si="0"/>
        <v/>
      </c>
      <c r="N16" s="50" t="str">
        <f t="shared" si="0"/>
        <v/>
      </c>
      <c r="O16" s="50" t="str">
        <f t="shared" si="0"/>
        <v/>
      </c>
      <c r="P16" s="50" t="str">
        <f t="shared" si="0"/>
        <v/>
      </c>
      <c r="Q16" s="51"/>
      <c r="R16" s="45">
        <v>26</v>
      </c>
      <c r="S16" s="45">
        <v>27</v>
      </c>
      <c r="T16" s="44">
        <v>28</v>
      </c>
      <c r="U16" s="44">
        <v>29</v>
      </c>
      <c r="V16" s="44">
        <v>30</v>
      </c>
      <c r="W16" s="44"/>
      <c r="X16" s="44"/>
      <c r="Y16" s="16"/>
      <c r="Z16" s="11"/>
      <c r="AA16" s="11"/>
      <c r="AG16" s="21"/>
      <c r="AI16" s="66"/>
    </row>
    <row r="17" spans="1:35" s="23" customFormat="1" ht="15" customHeight="1" x14ac:dyDescent="0.25">
      <c r="A17" s="11"/>
      <c r="B17" s="67"/>
      <c r="C17" s="67"/>
      <c r="D17" s="67"/>
      <c r="E17" s="67"/>
      <c r="F17" s="67"/>
      <c r="G17" s="67"/>
      <c r="H17" s="67"/>
      <c r="I17" s="16"/>
      <c r="J17" s="22"/>
      <c r="K17" s="22" t="str">
        <f>IF(J17="","",IF(MONTH(J17+1)&lt;&gt;MONTH(J17),"",J17+1))</f>
        <v/>
      </c>
      <c r="L17" s="22" t="str">
        <f t="shared" si="0"/>
        <v/>
      </c>
      <c r="M17" s="22" t="str">
        <f t="shared" si="0"/>
        <v/>
      </c>
      <c r="N17" s="22" t="str">
        <f t="shared" si="0"/>
        <v/>
      </c>
      <c r="O17" s="22" t="str">
        <f t="shared" si="0"/>
        <v/>
      </c>
      <c r="P17" s="22" t="str">
        <f t="shared" si="0"/>
        <v/>
      </c>
      <c r="Q17" s="16"/>
      <c r="S17" s="22"/>
      <c r="T17" s="22"/>
      <c r="U17" s="22"/>
      <c r="V17" s="22"/>
      <c r="W17" s="22"/>
      <c r="X17" s="22"/>
      <c r="Y17" s="16"/>
      <c r="Z17" s="22"/>
      <c r="AA17" s="22"/>
      <c r="AB17" s="25"/>
      <c r="AC17" s="25" t="str">
        <f t="shared" ref="AC17:AF17" si="1">IF(AB17="","",IF(MONTH(AB17+1)&lt;&gt;MONTH(AB17),"",AB17+1))</f>
        <v/>
      </c>
      <c r="AD17" s="25" t="str">
        <f t="shared" si="1"/>
        <v/>
      </c>
      <c r="AE17" s="25" t="str">
        <f t="shared" si="1"/>
        <v/>
      </c>
      <c r="AF17" s="25" t="str">
        <f t="shared" si="1"/>
        <v/>
      </c>
      <c r="AG17" s="21"/>
      <c r="AI17" s="66"/>
    </row>
    <row r="18" spans="1:35" s="23" customFormat="1" ht="17.100000000000001" customHeight="1" x14ac:dyDescent="0.25">
      <c r="A18" s="11"/>
      <c r="B18" s="62">
        <f>DATE(YEAR(R10+42),MONTH(R10+42),1)</f>
        <v>44896</v>
      </c>
      <c r="C18" s="62"/>
      <c r="D18" s="62"/>
      <c r="E18" s="62"/>
      <c r="F18" s="62"/>
      <c r="G18" s="62"/>
      <c r="H18" s="62"/>
      <c r="I18" s="16"/>
      <c r="J18" s="68">
        <f>DATE(YEAR(B18+42),MONTH(B18+42),1)</f>
        <v>44927</v>
      </c>
      <c r="K18" s="68"/>
      <c r="L18" s="68"/>
      <c r="M18" s="68"/>
      <c r="N18" s="68"/>
      <c r="O18" s="68"/>
      <c r="P18" s="68"/>
      <c r="Q18" s="16"/>
      <c r="R18" s="62">
        <f>DATE(YEAR(J18+42),MONTH(J18+42),1)</f>
        <v>44958</v>
      </c>
      <c r="S18" s="62"/>
      <c r="T18" s="62"/>
      <c r="U18" s="62"/>
      <c r="V18" s="62"/>
      <c r="W18" s="62"/>
      <c r="X18" s="62"/>
      <c r="Y18" s="16"/>
      <c r="Z18" s="22"/>
      <c r="AA18" s="22"/>
      <c r="AB18" s="25"/>
      <c r="AC18" s="25"/>
      <c r="AD18" s="25"/>
      <c r="AE18" s="25"/>
      <c r="AF18" s="25"/>
      <c r="AG18" s="21"/>
      <c r="AI18" s="26"/>
    </row>
    <row r="19" spans="1:35" s="23" customFormat="1" ht="17.100000000000001" customHeight="1" x14ac:dyDescent="0.25">
      <c r="A19" s="11"/>
      <c r="B19" s="46" t="str">
        <f>CHOOSE(1+MOD($R$3+1-2,7),"S","M","T","W","T","F","S")</f>
        <v>S</v>
      </c>
      <c r="C19" s="46" t="str">
        <f>CHOOSE(1+MOD($R$3+2-2,7),"S","M","T","W","T","F","S")</f>
        <v>S</v>
      </c>
      <c r="D19" s="46" t="str">
        <f>CHOOSE(1+MOD($R$3+3-2,7),"S","M","T","W","T","F","S")</f>
        <v>M</v>
      </c>
      <c r="E19" s="46" t="str">
        <f>CHOOSE(1+MOD($R$3+4-2,7),"S","M","T","W","T","F","S")</f>
        <v>T</v>
      </c>
      <c r="F19" s="46" t="str">
        <f>CHOOSE(1+MOD($R$3+5-2,7),"S","M","T","W","T","F","S")</f>
        <v>W</v>
      </c>
      <c r="G19" s="46" t="str">
        <f>CHOOSE(1+MOD($R$3+6-2,7),"S","M","T","W","T","F","S")</f>
        <v>T</v>
      </c>
      <c r="H19" s="46" t="str">
        <f>CHOOSE(1+MOD($R$3+7-2,7),"S","M","T","W","T","F","S")</f>
        <v>F</v>
      </c>
      <c r="I19" s="16"/>
      <c r="J19" s="46" t="str">
        <f>CHOOSE(1+MOD($R$3+1-2,7),"S","M","T","W","T","F","S")</f>
        <v>S</v>
      </c>
      <c r="K19" s="46" t="str">
        <f>CHOOSE(1+MOD($R$3+2-2,7),"S","M","T","W","T","F","S")</f>
        <v>S</v>
      </c>
      <c r="L19" s="46" t="str">
        <f>CHOOSE(1+MOD($R$3+3-2,7),"S","M","T","W","T","F","S")</f>
        <v>M</v>
      </c>
      <c r="M19" s="46" t="str">
        <f>CHOOSE(1+MOD($R$3+4-2,7),"S","M","T","W","T","F","S")</f>
        <v>T</v>
      </c>
      <c r="N19" s="46" t="str">
        <f>CHOOSE(1+MOD($R$3+5-2,7),"S","M","T","W","T","F","S")</f>
        <v>W</v>
      </c>
      <c r="O19" s="46" t="str">
        <f>CHOOSE(1+MOD($R$3+6-2,7),"S","M","T","W","T","F","S")</f>
        <v>T</v>
      </c>
      <c r="P19" s="46" t="str">
        <f>CHOOSE(1+MOD($R$3+7-2,7),"S","M","T","W","T","F","S")</f>
        <v>F</v>
      </c>
      <c r="Q19" s="16"/>
      <c r="R19" s="46" t="str">
        <f>CHOOSE(1+MOD($R$3+1-2,7),"S","M","T","W","T","F","S")</f>
        <v>S</v>
      </c>
      <c r="S19" s="46" t="str">
        <f>CHOOSE(1+MOD($R$3+2-2,7),"S","M","T","W","T","F","S")</f>
        <v>S</v>
      </c>
      <c r="T19" s="46" t="str">
        <f>CHOOSE(1+MOD($R$3+3-2,7),"S","M","T","W","T","F","S")</f>
        <v>M</v>
      </c>
      <c r="U19" s="46" t="str">
        <f>CHOOSE(1+MOD($R$3+4-2,7),"S","M","T","W","T","F","S")</f>
        <v>T</v>
      </c>
      <c r="V19" s="46" t="str">
        <f>CHOOSE(1+MOD($R$3+5-2,7),"S","M","T","W","T","F","S")</f>
        <v>W</v>
      </c>
      <c r="W19" s="46" t="str">
        <f>CHOOSE(1+MOD($R$3+6-2,7),"S","M","T","W","T","F","S")</f>
        <v>T</v>
      </c>
      <c r="X19" s="46" t="str">
        <f>CHOOSE(1+MOD($R$3+7-2,7),"S","M","T","W","T","F","S")</f>
        <v>F</v>
      </c>
      <c r="Y19" s="16"/>
      <c r="Z19" s="22"/>
      <c r="AA19" s="22"/>
      <c r="AB19" s="25"/>
      <c r="AC19" s="25"/>
      <c r="AD19" s="25"/>
      <c r="AE19" s="25"/>
      <c r="AF19" s="25"/>
      <c r="AG19" s="21"/>
      <c r="AI19" s="26"/>
    </row>
    <row r="20" spans="1:35" s="23" customFormat="1" ht="17.100000000000001" customHeight="1" x14ac:dyDescent="0.25">
      <c r="A20" s="11"/>
      <c r="B20" s="39"/>
      <c r="C20" s="39"/>
      <c r="D20" s="49"/>
      <c r="E20" s="49"/>
      <c r="F20" s="49"/>
      <c r="G20" s="49">
        <v>1</v>
      </c>
      <c r="H20" s="49">
        <v>2</v>
      </c>
      <c r="I20" s="16"/>
      <c r="J20" s="39"/>
      <c r="K20" s="39">
        <v>1</v>
      </c>
      <c r="L20" s="57">
        <v>2</v>
      </c>
      <c r="M20" s="56">
        <v>3</v>
      </c>
      <c r="N20" s="38">
        <v>4</v>
      </c>
      <c r="O20" s="38">
        <v>5</v>
      </c>
      <c r="P20" s="38">
        <v>6</v>
      </c>
      <c r="Q20" s="16"/>
      <c r="R20" s="43"/>
      <c r="S20" s="43"/>
      <c r="T20" s="44"/>
      <c r="U20" s="44"/>
      <c r="V20" s="44">
        <v>1</v>
      </c>
      <c r="W20" s="44">
        <v>2</v>
      </c>
      <c r="X20" s="44">
        <v>3</v>
      </c>
      <c r="Y20" s="16"/>
      <c r="Z20" s="22"/>
      <c r="AA20" s="22"/>
      <c r="AB20" s="25"/>
      <c r="AC20" s="25"/>
      <c r="AD20" s="25"/>
      <c r="AE20" s="25"/>
      <c r="AF20" s="25"/>
      <c r="AG20" s="21"/>
      <c r="AI20" s="26"/>
    </row>
    <row r="21" spans="1:35" s="23" customFormat="1" ht="17.100000000000001" customHeight="1" x14ac:dyDescent="0.25">
      <c r="A21" s="11"/>
      <c r="B21" s="39">
        <v>3</v>
      </c>
      <c r="C21" s="39">
        <v>4</v>
      </c>
      <c r="D21" s="49">
        <v>5</v>
      </c>
      <c r="E21" s="49">
        <v>6</v>
      </c>
      <c r="F21" s="49">
        <v>7</v>
      </c>
      <c r="G21" s="49">
        <v>8</v>
      </c>
      <c r="H21" s="49">
        <v>9</v>
      </c>
      <c r="I21" s="16"/>
      <c r="J21" s="39">
        <v>7</v>
      </c>
      <c r="K21" s="39">
        <v>8</v>
      </c>
      <c r="L21" s="49">
        <v>9</v>
      </c>
      <c r="M21" s="49">
        <v>10</v>
      </c>
      <c r="N21" s="44">
        <v>11</v>
      </c>
      <c r="O21" s="38">
        <v>12</v>
      </c>
      <c r="P21" s="38">
        <v>13</v>
      </c>
      <c r="Q21" s="16"/>
      <c r="R21" s="43">
        <v>4</v>
      </c>
      <c r="S21" s="43">
        <v>5</v>
      </c>
      <c r="T21" s="44">
        <v>6</v>
      </c>
      <c r="U21" s="44">
        <v>7</v>
      </c>
      <c r="V21" s="44">
        <v>8</v>
      </c>
      <c r="W21" s="44">
        <v>9</v>
      </c>
      <c r="X21" s="44">
        <v>10</v>
      </c>
      <c r="Y21" s="16"/>
      <c r="Z21" s="22"/>
      <c r="AA21" s="22"/>
      <c r="AB21" s="25"/>
      <c r="AC21" s="25"/>
      <c r="AD21" s="25"/>
      <c r="AE21" s="25"/>
      <c r="AF21" s="25"/>
      <c r="AG21" s="21"/>
      <c r="AI21" s="26"/>
    </row>
    <row r="22" spans="1:35" s="23" customFormat="1" ht="17.100000000000001" customHeight="1" x14ac:dyDescent="0.25">
      <c r="A22" s="11"/>
      <c r="B22" s="39">
        <v>10</v>
      </c>
      <c r="C22" s="39">
        <v>11</v>
      </c>
      <c r="D22" s="49">
        <v>12</v>
      </c>
      <c r="E22" s="49">
        <v>13</v>
      </c>
      <c r="F22" s="49">
        <v>14</v>
      </c>
      <c r="G22" s="56">
        <v>15</v>
      </c>
      <c r="H22" s="48">
        <v>16</v>
      </c>
      <c r="I22" s="16"/>
      <c r="J22" s="39">
        <v>14</v>
      </c>
      <c r="K22" s="39">
        <v>15</v>
      </c>
      <c r="L22" s="38">
        <v>16</v>
      </c>
      <c r="M22" s="38">
        <v>17</v>
      </c>
      <c r="N22" s="38">
        <v>18</v>
      </c>
      <c r="O22" s="38">
        <v>19</v>
      </c>
      <c r="P22" s="38">
        <v>20</v>
      </c>
      <c r="Q22" s="16"/>
      <c r="R22" s="43">
        <v>11</v>
      </c>
      <c r="S22" s="43">
        <v>12</v>
      </c>
      <c r="T22" s="50">
        <v>13</v>
      </c>
      <c r="U22" s="50">
        <v>14</v>
      </c>
      <c r="V22" s="50">
        <v>15</v>
      </c>
      <c r="W22" s="50">
        <v>16</v>
      </c>
      <c r="X22" s="55">
        <v>17</v>
      </c>
      <c r="Y22" s="16"/>
      <c r="Z22" s="22"/>
      <c r="AA22" s="30"/>
      <c r="AB22" s="25"/>
      <c r="AC22" s="25"/>
      <c r="AD22" s="25"/>
      <c r="AE22" s="25"/>
      <c r="AF22" s="25"/>
      <c r="AG22" s="21"/>
      <c r="AI22" s="26"/>
    </row>
    <row r="23" spans="1:35" s="23" customFormat="1" ht="17.100000000000001" customHeight="1" x14ac:dyDescent="0.25">
      <c r="A23" s="11"/>
      <c r="B23" s="39">
        <v>17</v>
      </c>
      <c r="C23" s="39">
        <v>18</v>
      </c>
      <c r="D23" s="39">
        <v>19</v>
      </c>
      <c r="E23" s="39">
        <v>20</v>
      </c>
      <c r="F23" s="39">
        <v>21</v>
      </c>
      <c r="G23" s="39">
        <v>22</v>
      </c>
      <c r="H23" s="39">
        <v>23</v>
      </c>
      <c r="I23" s="16"/>
      <c r="J23" s="39">
        <v>21</v>
      </c>
      <c r="K23" s="39">
        <v>22</v>
      </c>
      <c r="L23" s="38">
        <v>23</v>
      </c>
      <c r="M23" s="38">
        <v>24</v>
      </c>
      <c r="N23" s="38">
        <v>25</v>
      </c>
      <c r="O23" s="38">
        <v>26</v>
      </c>
      <c r="P23" s="38">
        <v>27</v>
      </c>
      <c r="Q23" s="16"/>
      <c r="R23" s="43">
        <v>18</v>
      </c>
      <c r="S23" s="43">
        <v>19</v>
      </c>
      <c r="T23" s="45">
        <v>20</v>
      </c>
      <c r="U23" s="45">
        <v>21</v>
      </c>
      <c r="V23" s="45">
        <v>22</v>
      </c>
      <c r="W23" s="45">
        <v>23</v>
      </c>
      <c r="X23" s="45">
        <v>24</v>
      </c>
      <c r="Y23" s="16"/>
      <c r="Z23" s="22"/>
      <c r="AA23" s="22"/>
      <c r="AB23" s="25"/>
      <c r="AC23" s="25"/>
      <c r="AD23" s="25"/>
      <c r="AE23" s="25"/>
      <c r="AF23" s="25"/>
      <c r="AG23" s="21"/>
      <c r="AI23" s="26"/>
    </row>
    <row r="24" spans="1:35" s="23" customFormat="1" ht="17.100000000000001" customHeight="1" x14ac:dyDescent="0.25">
      <c r="A24" s="11"/>
      <c r="B24" s="39">
        <v>24</v>
      </c>
      <c r="C24" s="39">
        <v>25</v>
      </c>
      <c r="D24" s="57">
        <v>26</v>
      </c>
      <c r="E24" s="57">
        <v>27</v>
      </c>
      <c r="F24" s="39">
        <v>28</v>
      </c>
      <c r="G24" s="39">
        <v>29</v>
      </c>
      <c r="H24" s="39">
        <v>30</v>
      </c>
      <c r="I24" s="16"/>
      <c r="J24" s="39">
        <v>28</v>
      </c>
      <c r="K24" s="39">
        <v>29</v>
      </c>
      <c r="L24" s="38">
        <v>30</v>
      </c>
      <c r="M24" s="38">
        <v>31</v>
      </c>
      <c r="N24" s="38"/>
      <c r="O24" s="38"/>
      <c r="P24" s="38"/>
      <c r="Q24" s="16"/>
      <c r="R24" s="43">
        <v>25</v>
      </c>
      <c r="S24" s="39">
        <v>26</v>
      </c>
      <c r="T24" s="55">
        <v>27</v>
      </c>
      <c r="U24" s="50">
        <v>28</v>
      </c>
      <c r="V24" s="50"/>
      <c r="W24" s="50"/>
      <c r="X24" s="50"/>
      <c r="Y24" s="16"/>
      <c r="Z24" s="22"/>
      <c r="AA24" s="22"/>
      <c r="AB24" s="25"/>
      <c r="AC24" s="25"/>
      <c r="AD24" s="25"/>
      <c r="AE24" s="25"/>
      <c r="AF24" s="25"/>
      <c r="AG24" s="21"/>
      <c r="AI24" s="26"/>
    </row>
    <row r="25" spans="1:35" s="23" customFormat="1" ht="17.100000000000001" customHeight="1" x14ac:dyDescent="0.25">
      <c r="A25" s="11"/>
      <c r="B25" s="39">
        <v>31</v>
      </c>
      <c r="C25" s="38"/>
      <c r="D25" s="38"/>
      <c r="E25" s="38"/>
      <c r="F25" s="38"/>
      <c r="G25" s="38"/>
      <c r="H25" s="38"/>
      <c r="I25" s="16"/>
      <c r="J25" s="52"/>
      <c r="K25" s="52"/>
      <c r="L25" s="53"/>
      <c r="M25" s="53"/>
      <c r="N25" s="53"/>
      <c r="O25" s="53"/>
      <c r="P25" s="53"/>
      <c r="Q25" s="16"/>
      <c r="R25" s="37"/>
      <c r="S25" s="37"/>
      <c r="T25" s="37"/>
      <c r="U25" s="37"/>
      <c r="V25" s="37"/>
      <c r="W25" s="37"/>
      <c r="X25" s="37"/>
      <c r="Y25" s="16"/>
      <c r="Z25" s="22"/>
      <c r="AA25" s="22"/>
      <c r="AB25" s="25"/>
      <c r="AC25" s="25"/>
      <c r="AD25" s="25"/>
      <c r="AE25" s="25"/>
      <c r="AF25" s="25"/>
      <c r="AG25" s="21"/>
      <c r="AI25" s="26"/>
    </row>
    <row r="26" spans="1:35" s="23" customFormat="1" ht="15" customHeight="1" x14ac:dyDescent="0.25">
      <c r="A26" s="11"/>
      <c r="B26" s="37"/>
      <c r="C26" s="37"/>
      <c r="D26" s="37"/>
      <c r="E26" s="37"/>
      <c r="F26" s="37"/>
      <c r="G26" s="37"/>
      <c r="H26" s="37"/>
      <c r="I26" s="16"/>
      <c r="J26" s="37"/>
      <c r="K26" s="37"/>
      <c r="L26" s="37"/>
      <c r="M26" s="37"/>
      <c r="N26" s="37"/>
      <c r="O26" s="37"/>
      <c r="P26" s="37"/>
      <c r="Q26" s="16"/>
      <c r="Y26" s="16"/>
      <c r="Z26" s="22"/>
      <c r="AA26" s="22"/>
      <c r="AB26" s="25"/>
      <c r="AC26" s="25"/>
      <c r="AD26" s="25"/>
      <c r="AE26" s="25"/>
      <c r="AF26" s="25"/>
      <c r="AG26" s="21"/>
      <c r="AI26" s="26"/>
    </row>
    <row r="27" spans="1:35" s="23" customFormat="1" ht="17.100000000000001" customHeight="1" x14ac:dyDescent="0.25">
      <c r="A27" s="11"/>
      <c r="B27" s="62">
        <f>DATE(YEAR(R18+42),MONTH(R18+42),1)</f>
        <v>44986</v>
      </c>
      <c r="C27" s="62"/>
      <c r="D27" s="62"/>
      <c r="E27" s="62"/>
      <c r="F27" s="62"/>
      <c r="G27" s="62"/>
      <c r="H27" s="62"/>
      <c r="I27" s="16"/>
      <c r="J27" s="62">
        <f>DATE(YEAR(B27+42),MONTH(B27+42),1)</f>
        <v>45017</v>
      </c>
      <c r="K27" s="62"/>
      <c r="L27" s="62"/>
      <c r="M27" s="62"/>
      <c r="N27" s="62"/>
      <c r="O27" s="62"/>
      <c r="P27" s="62"/>
      <c r="Q27" s="16"/>
      <c r="R27" s="62">
        <f>DATE(YEAR(J27+42),MONTH(J27+42),1)</f>
        <v>45047</v>
      </c>
      <c r="S27" s="62"/>
      <c r="T27" s="62"/>
      <c r="U27" s="62"/>
      <c r="V27" s="62"/>
      <c r="W27" s="62"/>
      <c r="X27" s="62"/>
      <c r="Y27" s="16"/>
      <c r="Z27" s="22"/>
      <c r="AA27" s="22"/>
      <c r="AB27" s="25"/>
      <c r="AC27" s="25"/>
      <c r="AD27" s="25"/>
      <c r="AE27" s="25"/>
      <c r="AF27" s="25"/>
      <c r="AG27" s="21"/>
      <c r="AI27" s="26"/>
    </row>
    <row r="28" spans="1:35" s="23" customFormat="1" ht="17.100000000000001" customHeight="1" x14ac:dyDescent="0.25">
      <c r="A28" s="11"/>
      <c r="B28" s="46" t="str">
        <f>CHOOSE(1+MOD($R$3+1-2,7),"S","M","T","W","T","F","S")</f>
        <v>S</v>
      </c>
      <c r="C28" s="46" t="str">
        <f>CHOOSE(1+MOD($R$3+2-2,7),"S","M","T","W","T","F","S")</f>
        <v>S</v>
      </c>
      <c r="D28" s="46" t="str">
        <f>CHOOSE(1+MOD($R$3+3-2,7),"S","M","T","W","T","F","S")</f>
        <v>M</v>
      </c>
      <c r="E28" s="46" t="str">
        <f>CHOOSE(1+MOD($R$3+4-2,7),"S","M","T","W","T","F","S")</f>
        <v>T</v>
      </c>
      <c r="F28" s="46" t="str">
        <f>CHOOSE(1+MOD($R$3+5-2,7),"S","M","T","W","T","F","S")</f>
        <v>W</v>
      </c>
      <c r="G28" s="46" t="str">
        <f>CHOOSE(1+MOD($R$3+6-2,7),"S","M","T","W","T","F","S")</f>
        <v>T</v>
      </c>
      <c r="H28" s="46" t="str">
        <f>CHOOSE(1+MOD($R$3+7-2,7),"S","M","T","W","T","F","S")</f>
        <v>F</v>
      </c>
      <c r="I28" s="16"/>
      <c r="J28" s="46" t="str">
        <f>CHOOSE(1+MOD($R$3+1-2,7),"S","M","T","W","T","F","S")</f>
        <v>S</v>
      </c>
      <c r="K28" s="46" t="str">
        <f>CHOOSE(1+MOD($R$3+2-2,7),"S","M","T","W","T","F","S")</f>
        <v>S</v>
      </c>
      <c r="L28" s="46" t="str">
        <f>CHOOSE(1+MOD($R$3+3-2,7),"S","M","T","W","T","F","S")</f>
        <v>M</v>
      </c>
      <c r="M28" s="46" t="str">
        <f>CHOOSE(1+MOD($R$3+4-2,7),"S","M","T","W","T","F","S")</f>
        <v>T</v>
      </c>
      <c r="N28" s="46" t="str">
        <f>CHOOSE(1+MOD($R$3+5-2,7),"S","M","T","W","T","F","S")</f>
        <v>W</v>
      </c>
      <c r="O28" s="46" t="str">
        <f>CHOOSE(1+MOD($R$3+6-2,7),"S","M","T","W","T","F","S")</f>
        <v>T</v>
      </c>
      <c r="P28" s="46" t="str">
        <f>CHOOSE(1+MOD($R$3+7-2,7),"S","M","T","W","T","F","S")</f>
        <v>F</v>
      </c>
      <c r="Q28" s="16"/>
      <c r="R28" s="46" t="str">
        <f>CHOOSE(1+MOD($R$3+1-2,7),"S","M","T","W","T","F","S")</f>
        <v>S</v>
      </c>
      <c r="S28" s="46" t="str">
        <f>CHOOSE(1+MOD($R$3+2-2,7),"S","M","T","W","T","F","S")</f>
        <v>S</v>
      </c>
      <c r="T28" s="46" t="str">
        <f>CHOOSE(1+MOD($R$3+3-2,7),"S","M","T","W","T","F","S")</f>
        <v>M</v>
      </c>
      <c r="U28" s="46" t="str">
        <f>CHOOSE(1+MOD($R$3+4-2,7),"S","M","T","W","T","F","S")</f>
        <v>T</v>
      </c>
      <c r="V28" s="46" t="str">
        <f>CHOOSE(1+MOD($R$3+5-2,7),"S","M","T","W","T","F","S")</f>
        <v>W</v>
      </c>
      <c r="W28" s="46" t="str">
        <f>CHOOSE(1+MOD($R$3+6-2,7),"S","M","T","W","T","F","S")</f>
        <v>T</v>
      </c>
      <c r="X28" s="46" t="str">
        <f>CHOOSE(1+MOD($R$3+7-2,7),"S","M","T","W","T","F","S")</f>
        <v>F</v>
      </c>
      <c r="Y28" s="16"/>
      <c r="Z28" s="22"/>
      <c r="AA28" s="22"/>
      <c r="AB28" s="25"/>
      <c r="AC28" s="25"/>
      <c r="AD28" s="25"/>
      <c r="AE28" s="25"/>
      <c r="AF28" s="25"/>
      <c r="AG28" s="21"/>
      <c r="AI28" s="26"/>
    </row>
    <row r="29" spans="1:35" s="23" customFormat="1" ht="17.100000000000001" customHeight="1" x14ac:dyDescent="0.25">
      <c r="A29" s="11"/>
      <c r="B29" s="39"/>
      <c r="C29" s="39"/>
      <c r="D29" s="38"/>
      <c r="E29" s="38"/>
      <c r="F29" s="38">
        <v>1</v>
      </c>
      <c r="G29" s="38">
        <v>2</v>
      </c>
      <c r="H29" s="38">
        <v>3</v>
      </c>
      <c r="I29" s="16"/>
      <c r="J29" s="39">
        <v>1</v>
      </c>
      <c r="K29" s="39">
        <v>2</v>
      </c>
      <c r="L29" s="39">
        <v>3</v>
      </c>
      <c r="M29" s="39">
        <v>4</v>
      </c>
      <c r="N29" s="39">
        <v>5</v>
      </c>
      <c r="O29" s="39">
        <v>6</v>
      </c>
      <c r="P29" s="57">
        <v>7</v>
      </c>
      <c r="Q29" s="16"/>
      <c r="R29" s="39"/>
      <c r="S29" s="39"/>
      <c r="T29" s="57">
        <v>1</v>
      </c>
      <c r="U29" s="49">
        <v>2</v>
      </c>
      <c r="V29" s="49">
        <v>3</v>
      </c>
      <c r="W29" s="49">
        <v>4</v>
      </c>
      <c r="X29" s="49">
        <v>5</v>
      </c>
      <c r="Y29" s="16"/>
      <c r="Z29" s="22"/>
      <c r="AA29" s="22"/>
      <c r="AB29" s="25"/>
      <c r="AC29" s="25"/>
      <c r="AD29" s="25"/>
      <c r="AE29" s="25"/>
      <c r="AF29" s="25"/>
      <c r="AG29" s="21"/>
      <c r="AI29" s="26"/>
    </row>
    <row r="30" spans="1:35" s="23" customFormat="1" ht="17.100000000000001" customHeight="1" x14ac:dyDescent="0.25">
      <c r="A30" s="11"/>
      <c r="B30" s="39">
        <v>4</v>
      </c>
      <c r="C30" s="39">
        <v>5</v>
      </c>
      <c r="D30" s="38">
        <v>6</v>
      </c>
      <c r="E30" s="38">
        <v>7</v>
      </c>
      <c r="F30" s="38">
        <v>8</v>
      </c>
      <c r="G30" s="38">
        <v>9</v>
      </c>
      <c r="H30" s="38">
        <v>10</v>
      </c>
      <c r="I30" s="16"/>
      <c r="J30" s="39">
        <v>8</v>
      </c>
      <c r="K30" s="39">
        <v>9</v>
      </c>
      <c r="L30" s="57">
        <v>10</v>
      </c>
      <c r="M30" s="39">
        <v>11</v>
      </c>
      <c r="N30" s="39">
        <v>12</v>
      </c>
      <c r="O30" s="39">
        <v>13</v>
      </c>
      <c r="P30" s="39">
        <v>14</v>
      </c>
      <c r="Q30" s="16"/>
      <c r="R30" s="39">
        <v>6</v>
      </c>
      <c r="S30" s="39">
        <v>7</v>
      </c>
      <c r="T30" s="49">
        <v>8</v>
      </c>
      <c r="U30" s="49">
        <v>9</v>
      </c>
      <c r="V30" s="49">
        <v>10</v>
      </c>
      <c r="W30" s="49">
        <v>11</v>
      </c>
      <c r="X30" s="49">
        <v>12</v>
      </c>
      <c r="Y30" s="16"/>
      <c r="Z30" s="22"/>
      <c r="AA30" s="22"/>
      <c r="AB30" s="25"/>
      <c r="AC30" s="25"/>
      <c r="AD30" s="25"/>
      <c r="AE30" s="25"/>
      <c r="AF30" s="25"/>
      <c r="AG30" s="21"/>
      <c r="AI30" s="26"/>
    </row>
    <row r="31" spans="1:35" s="23" customFormat="1" ht="17.100000000000001" customHeight="1" x14ac:dyDescent="0.25">
      <c r="A31" s="11"/>
      <c r="B31" s="39">
        <v>11</v>
      </c>
      <c r="C31" s="39">
        <v>12</v>
      </c>
      <c r="D31" s="38">
        <v>13</v>
      </c>
      <c r="E31" s="38">
        <v>14</v>
      </c>
      <c r="F31" s="38">
        <v>15</v>
      </c>
      <c r="G31" s="38">
        <v>16</v>
      </c>
      <c r="H31" s="38">
        <v>17</v>
      </c>
      <c r="I31" s="16"/>
      <c r="J31" s="39">
        <v>15</v>
      </c>
      <c r="K31" s="39">
        <v>16</v>
      </c>
      <c r="L31" s="56">
        <v>17</v>
      </c>
      <c r="M31" s="49">
        <v>18</v>
      </c>
      <c r="N31" s="49">
        <v>19</v>
      </c>
      <c r="O31" s="49">
        <v>20</v>
      </c>
      <c r="P31" s="49">
        <v>21</v>
      </c>
      <c r="Q31" s="16"/>
      <c r="R31" s="39">
        <v>13</v>
      </c>
      <c r="S31" s="39">
        <v>14</v>
      </c>
      <c r="T31" s="49">
        <v>15</v>
      </c>
      <c r="U31" s="49">
        <v>16</v>
      </c>
      <c r="V31" s="49">
        <v>17</v>
      </c>
      <c r="W31" s="49">
        <v>18</v>
      </c>
      <c r="X31" s="49">
        <v>19</v>
      </c>
      <c r="Y31" s="16"/>
      <c r="Z31" s="22"/>
      <c r="AA31" s="22"/>
      <c r="AB31" s="25"/>
      <c r="AC31" s="25"/>
      <c r="AD31" s="25"/>
      <c r="AE31" s="25"/>
      <c r="AF31" s="25"/>
      <c r="AG31" s="21"/>
      <c r="AI31" s="26"/>
    </row>
    <row r="32" spans="1:35" s="23" customFormat="1" ht="17.100000000000001" customHeight="1" x14ac:dyDescent="0.25">
      <c r="A32" s="11"/>
      <c r="B32" s="39">
        <v>18</v>
      </c>
      <c r="C32" s="39">
        <v>19</v>
      </c>
      <c r="D32" s="38">
        <v>20</v>
      </c>
      <c r="E32" s="38">
        <v>21</v>
      </c>
      <c r="F32" s="38">
        <v>22</v>
      </c>
      <c r="G32" s="38">
        <v>23</v>
      </c>
      <c r="H32" s="38">
        <v>24</v>
      </c>
      <c r="I32" s="16"/>
      <c r="J32" s="39">
        <v>22</v>
      </c>
      <c r="K32" s="39">
        <v>23</v>
      </c>
      <c r="L32" s="49">
        <v>24</v>
      </c>
      <c r="M32" s="49">
        <v>25</v>
      </c>
      <c r="N32" s="49">
        <v>26</v>
      </c>
      <c r="O32" s="49">
        <v>27</v>
      </c>
      <c r="P32" s="49">
        <v>28</v>
      </c>
      <c r="Q32" s="16"/>
      <c r="R32" s="39">
        <v>20</v>
      </c>
      <c r="S32" s="39">
        <v>21</v>
      </c>
      <c r="T32" s="49">
        <v>22</v>
      </c>
      <c r="U32" s="49">
        <v>23</v>
      </c>
      <c r="V32" s="49">
        <v>24</v>
      </c>
      <c r="W32" s="49">
        <v>25</v>
      </c>
      <c r="X32" s="56">
        <v>26</v>
      </c>
      <c r="Y32" s="16"/>
      <c r="Z32" s="22"/>
      <c r="AA32" s="22"/>
      <c r="AB32" s="25"/>
      <c r="AC32" s="25"/>
      <c r="AD32" s="25"/>
      <c r="AE32" s="25"/>
      <c r="AF32" s="25"/>
      <c r="AG32" s="21"/>
      <c r="AI32" s="26"/>
    </row>
    <row r="33" spans="1:35" s="3" customFormat="1" ht="17.100000000000001" customHeight="1" x14ac:dyDescent="0.25">
      <c r="A33" s="11"/>
      <c r="B33" s="39">
        <v>25</v>
      </c>
      <c r="C33" s="39">
        <v>26</v>
      </c>
      <c r="D33" s="38">
        <v>27</v>
      </c>
      <c r="E33" s="38">
        <v>28</v>
      </c>
      <c r="F33" s="38">
        <v>29</v>
      </c>
      <c r="G33" s="56">
        <v>30</v>
      </c>
      <c r="H33" s="58">
        <v>31</v>
      </c>
      <c r="I33" s="16"/>
      <c r="J33" s="39">
        <v>29</v>
      </c>
      <c r="K33" s="39">
        <v>30</v>
      </c>
      <c r="L33" s="38"/>
      <c r="M33" s="38"/>
      <c r="N33" s="38"/>
      <c r="O33" s="38"/>
      <c r="P33" s="49"/>
      <c r="Q33" s="16"/>
      <c r="R33" s="39">
        <v>27</v>
      </c>
      <c r="S33" s="39">
        <v>28</v>
      </c>
      <c r="T33" s="57">
        <v>29</v>
      </c>
      <c r="U33" s="39">
        <v>30</v>
      </c>
      <c r="V33" s="39">
        <v>31</v>
      </c>
      <c r="W33" s="49"/>
      <c r="X33" s="49"/>
      <c r="Y33" s="16"/>
      <c r="Z33" s="16"/>
      <c r="AA33" s="16"/>
      <c r="AB33" s="17"/>
      <c r="AC33" s="17"/>
      <c r="AD33" s="17"/>
      <c r="AE33" s="17"/>
      <c r="AF33" s="17"/>
      <c r="AG33" s="17"/>
      <c r="AI33" s="27"/>
    </row>
    <row r="34" spans="1:35" s="18" customFormat="1" ht="17.100000000000001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/>
      <c r="R34" s="47" t="str">
        <f>IF(X33="","",IF(MONTH(X33+1)&lt;&gt;MONTH(X33),"",X33+1))</f>
        <v/>
      </c>
      <c r="S34" s="47" t="str">
        <f>IF(R34="","",IF(MONTH(R34+1)&lt;&gt;MONTH(R34),"",R34+1))</f>
        <v/>
      </c>
      <c r="T34" s="47" t="str">
        <f t="shared" ref="T34:X34" si="2">IF(S34="","",IF(MONTH(S34+1)&lt;&gt;MONTH(S34),"",S34+1))</f>
        <v/>
      </c>
      <c r="U34" s="47" t="str">
        <f t="shared" si="2"/>
        <v/>
      </c>
      <c r="V34" s="47" t="str">
        <f t="shared" si="2"/>
        <v/>
      </c>
      <c r="W34" s="47" t="str">
        <f t="shared" si="2"/>
        <v/>
      </c>
      <c r="X34" s="47" t="str">
        <f t="shared" si="2"/>
        <v/>
      </c>
      <c r="Y34" s="11"/>
      <c r="Z34" s="11"/>
      <c r="AA34" s="11"/>
      <c r="AG34" s="19"/>
      <c r="AI34" s="27"/>
    </row>
    <row r="35" spans="1:35" s="18" customFormat="1" ht="1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6"/>
      <c r="R35" s="37"/>
      <c r="S35" s="37"/>
      <c r="T35" s="37"/>
      <c r="U35" s="37"/>
      <c r="V35" s="37"/>
      <c r="W35" s="37"/>
      <c r="X35" s="37"/>
      <c r="Y35" s="11"/>
      <c r="Z35" s="11"/>
      <c r="AA35" s="11"/>
      <c r="AG35" s="19"/>
      <c r="AI35" s="27"/>
    </row>
    <row r="36" spans="1:35" s="21" customFormat="1" ht="17.100000000000001" customHeight="1" x14ac:dyDescent="0.25">
      <c r="A36" s="16"/>
      <c r="B36" s="62">
        <f>DATE(YEAR(R27+42),MONTH(R27+42),1)</f>
        <v>45078</v>
      </c>
      <c r="C36" s="62"/>
      <c r="D36" s="62"/>
      <c r="E36" s="62"/>
      <c r="F36" s="62"/>
      <c r="G36" s="62"/>
      <c r="H36" s="62"/>
      <c r="I36" s="16"/>
      <c r="J36" s="62">
        <f>DATE(YEAR(B36+42),MONTH(B36+42),1)</f>
        <v>45108</v>
      </c>
      <c r="K36" s="62"/>
      <c r="L36" s="62"/>
      <c r="M36" s="62"/>
      <c r="N36" s="62"/>
      <c r="O36" s="62"/>
      <c r="P36" s="62"/>
      <c r="Q36" s="16"/>
      <c r="R36" s="16"/>
      <c r="S36" s="16"/>
      <c r="T36" s="16"/>
      <c r="U36" s="16"/>
      <c r="V36" s="16"/>
      <c r="W36" s="16"/>
      <c r="X36" s="16" t="s">
        <v>8</v>
      </c>
      <c r="Y36" s="16"/>
      <c r="Z36" s="16"/>
      <c r="AA36" s="16"/>
      <c r="AI36" s="27"/>
    </row>
    <row r="37" spans="1:35" s="23" customFormat="1" ht="17.100000000000001" customHeight="1" x14ac:dyDescent="0.25">
      <c r="A37" s="11"/>
      <c r="B37" s="46" t="str">
        <f>CHOOSE(1+MOD($R$3+1-2,7),"S","M","T","W","T","F","S")</f>
        <v>S</v>
      </c>
      <c r="C37" s="46" t="str">
        <f>CHOOSE(1+MOD($R$3+2-2,7),"S","M","T","W","T","F","S")</f>
        <v>S</v>
      </c>
      <c r="D37" s="46" t="str">
        <f>CHOOSE(1+MOD($R$3+3-2,7),"S","M","T","W","T","F","S")</f>
        <v>M</v>
      </c>
      <c r="E37" s="46" t="str">
        <f>CHOOSE(1+MOD($R$3+4-2,7),"S","M","T","W","T","F","S")</f>
        <v>T</v>
      </c>
      <c r="F37" s="46" t="str">
        <f>CHOOSE(1+MOD($R$3+5-2,7),"S","M","T","W","T","F","S")</f>
        <v>W</v>
      </c>
      <c r="G37" s="46" t="str">
        <f>CHOOSE(1+MOD($R$3+6-2,7),"S","M","T","W","T","F","S")</f>
        <v>T</v>
      </c>
      <c r="H37" s="46" t="str">
        <f>CHOOSE(1+MOD($R$3+7-2,7),"S","M","T","W","T","F","S")</f>
        <v>F</v>
      </c>
      <c r="I37" s="16"/>
      <c r="J37" s="46" t="str">
        <f>CHOOSE(1+MOD($R$3+1-2,7),"S","M","T","W","T","F","S")</f>
        <v>S</v>
      </c>
      <c r="K37" s="46" t="str">
        <f>CHOOSE(1+MOD($R$3+2-2,7),"S","M","T","W","T","F","S")</f>
        <v>S</v>
      </c>
      <c r="L37" s="46" t="str">
        <f>CHOOSE(1+MOD($R$3+3-2,7),"S","M","T","W","T","F","S")</f>
        <v>M</v>
      </c>
      <c r="M37" s="46" t="str">
        <f>CHOOSE(1+MOD($R$3+4-2,7),"S","M","T","W","T","F","S")</f>
        <v>T</v>
      </c>
      <c r="N37" s="46" t="str">
        <f>CHOOSE(1+MOD($R$3+5-2,7),"S","M","T","W","T","F","S")</f>
        <v>W</v>
      </c>
      <c r="O37" s="46" t="str">
        <f>CHOOSE(1+MOD($R$3+6-2,7),"S","M","T","W","T","F","S")</f>
        <v>T</v>
      </c>
      <c r="P37" s="46" t="str">
        <f>CHOOSE(1+MOD($R$3+7-2,7),"S","M","T","W","T","F","S")</f>
        <v>F</v>
      </c>
      <c r="Q37" s="16"/>
      <c r="R37" s="11"/>
      <c r="S37" s="11"/>
      <c r="T37" s="11"/>
      <c r="U37" s="11"/>
      <c r="V37" s="11"/>
      <c r="W37" s="11"/>
      <c r="X37" s="11"/>
      <c r="Y37" s="11"/>
      <c r="Z37" s="11"/>
      <c r="AA37" s="11"/>
      <c r="AG37" s="21"/>
      <c r="AI37" s="27"/>
    </row>
    <row r="38" spans="1:35" s="23" customFormat="1" ht="17.100000000000001" customHeight="1" x14ac:dyDescent="0.25">
      <c r="A38" s="11"/>
      <c r="B38" s="39"/>
      <c r="C38" s="39"/>
      <c r="D38" s="49"/>
      <c r="E38" s="49"/>
      <c r="F38" s="49"/>
      <c r="G38" s="39">
        <v>1</v>
      </c>
      <c r="H38" s="39">
        <v>2</v>
      </c>
      <c r="I38" s="16"/>
      <c r="J38" s="39">
        <v>1</v>
      </c>
      <c r="K38" s="39">
        <v>2</v>
      </c>
      <c r="L38" s="49">
        <v>3</v>
      </c>
      <c r="M38" s="49">
        <v>4</v>
      </c>
      <c r="N38" s="49">
        <v>5</v>
      </c>
      <c r="O38" s="49">
        <v>6</v>
      </c>
      <c r="P38" s="49">
        <v>7</v>
      </c>
      <c r="Q38" s="16"/>
      <c r="R38" s="11"/>
      <c r="S38" s="11"/>
      <c r="T38" s="11"/>
      <c r="U38" s="11"/>
      <c r="V38" s="11"/>
      <c r="W38" s="11"/>
      <c r="X38" s="11"/>
      <c r="Y38" s="11"/>
      <c r="Z38" s="11"/>
      <c r="AA38" s="11"/>
      <c r="AG38" s="21"/>
      <c r="AI38" s="27"/>
    </row>
    <row r="39" spans="1:35" s="23" customFormat="1" ht="17.100000000000001" customHeight="1" x14ac:dyDescent="0.25">
      <c r="A39" s="11"/>
      <c r="B39" s="39">
        <v>3</v>
      </c>
      <c r="C39" s="39">
        <v>4</v>
      </c>
      <c r="D39" s="58">
        <v>5</v>
      </c>
      <c r="E39" s="56">
        <v>6</v>
      </c>
      <c r="F39" s="49">
        <v>7</v>
      </c>
      <c r="G39" s="49">
        <v>8</v>
      </c>
      <c r="H39" s="49">
        <v>9</v>
      </c>
      <c r="I39" s="16"/>
      <c r="J39" s="39">
        <v>8</v>
      </c>
      <c r="K39" s="39">
        <v>9</v>
      </c>
      <c r="L39" s="49">
        <v>10</v>
      </c>
      <c r="M39" s="49">
        <v>11</v>
      </c>
      <c r="N39" s="49">
        <v>12</v>
      </c>
      <c r="O39" s="49">
        <v>13</v>
      </c>
      <c r="P39" s="49">
        <v>14</v>
      </c>
      <c r="Q39" s="16"/>
      <c r="R39" s="11"/>
      <c r="S39" s="11"/>
      <c r="T39" s="11"/>
      <c r="U39" s="11"/>
      <c r="V39" s="11"/>
      <c r="W39" s="11"/>
      <c r="X39" s="11"/>
      <c r="Y39" s="11"/>
      <c r="Z39" s="11"/>
      <c r="AA39" s="11"/>
      <c r="AG39" s="21"/>
      <c r="AI39" s="27"/>
    </row>
    <row r="40" spans="1:35" s="23" customFormat="1" ht="17.100000000000001" customHeight="1" x14ac:dyDescent="0.25">
      <c r="A40" s="11"/>
      <c r="B40" s="39">
        <v>10</v>
      </c>
      <c r="C40" s="39">
        <v>11</v>
      </c>
      <c r="D40" s="49">
        <v>12</v>
      </c>
      <c r="E40" s="49">
        <v>13</v>
      </c>
      <c r="F40" s="49">
        <v>14</v>
      </c>
      <c r="G40" s="49">
        <v>15</v>
      </c>
      <c r="H40" s="49">
        <v>16</v>
      </c>
      <c r="I40" s="16"/>
      <c r="J40" s="39">
        <v>15</v>
      </c>
      <c r="K40" s="39">
        <v>16</v>
      </c>
      <c r="L40" s="49">
        <v>17</v>
      </c>
      <c r="M40" s="49">
        <v>18</v>
      </c>
      <c r="N40" s="49">
        <v>19</v>
      </c>
      <c r="O40" s="56">
        <v>20</v>
      </c>
      <c r="P40" s="48">
        <v>21</v>
      </c>
      <c r="Q40" s="16"/>
      <c r="R40" s="11"/>
      <c r="S40" s="11"/>
      <c r="T40" s="11"/>
      <c r="U40" s="11"/>
      <c r="V40" s="11"/>
      <c r="W40" s="11"/>
      <c r="X40" s="11"/>
      <c r="Y40" s="11"/>
      <c r="Z40" s="11"/>
      <c r="AA40" s="11"/>
      <c r="AG40" s="21"/>
      <c r="AI40" s="27"/>
    </row>
    <row r="41" spans="1:35" s="23" customFormat="1" ht="17.100000000000001" customHeight="1" x14ac:dyDescent="0.25">
      <c r="A41" s="11"/>
      <c r="B41" s="39">
        <v>17</v>
      </c>
      <c r="C41" s="39">
        <v>18</v>
      </c>
      <c r="D41" s="49">
        <v>19</v>
      </c>
      <c r="E41" s="49">
        <v>20</v>
      </c>
      <c r="F41" s="49">
        <v>21</v>
      </c>
      <c r="G41" s="49">
        <v>22</v>
      </c>
      <c r="H41" s="49">
        <v>23</v>
      </c>
      <c r="I41" s="16"/>
      <c r="J41" s="39">
        <v>22</v>
      </c>
      <c r="K41" s="39">
        <v>23</v>
      </c>
      <c r="L41" s="49">
        <v>24</v>
      </c>
      <c r="M41" s="49">
        <v>25</v>
      </c>
      <c r="N41" s="49">
        <v>26</v>
      </c>
      <c r="O41" s="49">
        <v>27</v>
      </c>
      <c r="P41" s="49">
        <v>28</v>
      </c>
      <c r="Q41" s="16"/>
      <c r="R41" s="11"/>
      <c r="S41" s="11"/>
      <c r="T41" s="11"/>
      <c r="U41" s="11"/>
      <c r="V41" s="11"/>
      <c r="W41" s="11"/>
      <c r="X41" s="11"/>
      <c r="Y41" s="11"/>
      <c r="Z41" s="11"/>
      <c r="AA41" s="11"/>
      <c r="AG41" s="21"/>
      <c r="AI41" s="27"/>
    </row>
    <row r="42" spans="1:35" s="23" customFormat="1" ht="17.100000000000001" customHeight="1" x14ac:dyDescent="0.25">
      <c r="A42" s="11"/>
      <c r="B42" s="39">
        <v>24</v>
      </c>
      <c r="C42" s="39">
        <v>25</v>
      </c>
      <c r="D42" s="49">
        <v>26</v>
      </c>
      <c r="E42" s="49">
        <v>27</v>
      </c>
      <c r="F42" s="49">
        <v>28</v>
      </c>
      <c r="G42" s="49">
        <v>29</v>
      </c>
      <c r="H42" s="49">
        <v>30</v>
      </c>
      <c r="I42" s="16"/>
      <c r="J42" s="39">
        <v>29</v>
      </c>
      <c r="K42" s="39">
        <v>30</v>
      </c>
      <c r="L42" s="49">
        <v>31</v>
      </c>
      <c r="M42" s="49"/>
      <c r="N42" s="49"/>
      <c r="O42" s="49"/>
      <c r="P42" s="49"/>
      <c r="Q42" s="16"/>
      <c r="R42" s="37"/>
      <c r="S42" s="22"/>
      <c r="T42" s="22" t="str">
        <f t="shared" ref="T42:X42" si="3">IF(S42="","",IF(MONTH(S42+1)&lt;&gt;MONTH(S42),"",S42+1))</f>
        <v/>
      </c>
      <c r="U42" s="22" t="str">
        <f t="shared" si="3"/>
        <v/>
      </c>
      <c r="V42" s="22" t="str">
        <f t="shared" si="3"/>
        <v/>
      </c>
      <c r="W42" s="22" t="str">
        <f t="shared" si="3"/>
        <v/>
      </c>
      <c r="X42" s="22" t="str">
        <f t="shared" si="3"/>
        <v/>
      </c>
      <c r="Y42" s="16"/>
      <c r="Z42" s="22" t="str">
        <f>IF(P33="","",IF(MONTH(P33+1)&lt;&gt;MONTH(P33),"",P33+1))</f>
        <v/>
      </c>
      <c r="AA42" s="22" t="str">
        <f>IF(Z42="","",IF(MONTH(Z42+1)&lt;&gt;MONTH(Z42),"",Z42+1))</f>
        <v/>
      </c>
      <c r="AB42" s="25" t="str">
        <f t="shared" ref="AB42:AF42" si="4">IF(AA42="","",IF(MONTH(AA42+1)&lt;&gt;MONTH(AA42),"",AA42+1))</f>
        <v/>
      </c>
      <c r="AC42" s="25" t="str">
        <f t="shared" si="4"/>
        <v/>
      </c>
      <c r="AD42" s="25" t="str">
        <f t="shared" si="4"/>
        <v/>
      </c>
      <c r="AE42" s="25" t="str">
        <f t="shared" si="4"/>
        <v/>
      </c>
      <c r="AF42" s="25" t="str">
        <f t="shared" si="4"/>
        <v/>
      </c>
      <c r="AG42" s="21"/>
      <c r="AI42" s="27"/>
    </row>
    <row r="43" spans="1:35" s="3" customFormat="1" ht="15" customHeight="1" x14ac:dyDescent="0.25">
      <c r="A43" s="1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38"/>
      <c r="AA43" s="16"/>
      <c r="AB43" s="17"/>
      <c r="AC43" s="17"/>
      <c r="AD43" s="17"/>
      <c r="AE43" s="17"/>
      <c r="AF43" s="17"/>
      <c r="AG43" s="17"/>
      <c r="AI43" s="27"/>
    </row>
    <row r="44" spans="1:35" s="21" customFormat="1" ht="15" customHeight="1" x14ac:dyDescent="0.2">
      <c r="A44" s="16"/>
      <c r="B44" s="40"/>
      <c r="C44" s="28"/>
      <c r="D44" s="11" t="s">
        <v>9</v>
      </c>
      <c r="E44" s="11"/>
      <c r="F44" s="11"/>
      <c r="G44" s="11"/>
      <c r="H44" s="11"/>
      <c r="I44" s="11"/>
      <c r="J44" s="24"/>
      <c r="K44" s="22"/>
      <c r="L44" s="65" t="s">
        <v>10</v>
      </c>
      <c r="M44" s="65"/>
      <c r="N44" s="65"/>
      <c r="O44" s="65"/>
      <c r="P44" s="65"/>
      <c r="Q44" s="65"/>
      <c r="R44" s="65"/>
      <c r="S44" s="16"/>
      <c r="T44" s="16"/>
      <c r="U44" s="16"/>
      <c r="V44" s="16"/>
      <c r="W44" s="16"/>
      <c r="X44" s="16"/>
      <c r="Y44" s="16"/>
      <c r="Z44" s="16"/>
      <c r="AA44" s="16"/>
    </row>
    <row r="45" spans="1:35" s="23" customFormat="1" ht="15" customHeight="1" x14ac:dyDescent="0.25">
      <c r="A45" s="11"/>
      <c r="B45" s="41"/>
      <c r="C45" s="28"/>
      <c r="D45" s="16" t="s">
        <v>11</v>
      </c>
      <c r="E45" s="16"/>
      <c r="F45" s="16"/>
      <c r="G45" s="16"/>
      <c r="H45" s="16"/>
      <c r="I45" s="16"/>
      <c r="J45" s="48"/>
      <c r="K45" s="11"/>
      <c r="L45" s="11" t="s">
        <v>12</v>
      </c>
      <c r="M45" s="11"/>
      <c r="N45" s="11"/>
      <c r="O45" s="11"/>
      <c r="P45" s="11"/>
      <c r="Q45" s="16"/>
      <c r="R45" s="11"/>
      <c r="S45" s="11"/>
      <c r="T45" s="11"/>
      <c r="U45" s="11"/>
      <c r="V45" s="11"/>
      <c r="W45" s="11"/>
      <c r="X45" s="11"/>
      <c r="Y45" s="16"/>
      <c r="Z45" s="22"/>
      <c r="AA45" s="11"/>
    </row>
    <row r="46" spans="1:35" s="23" customFormat="1" ht="15" customHeight="1" x14ac:dyDescent="0.25">
      <c r="A46" s="11"/>
      <c r="B46" s="42"/>
      <c r="C46" s="22"/>
      <c r="D46" s="65" t="s">
        <v>13</v>
      </c>
      <c r="E46" s="65"/>
      <c r="F46" s="65"/>
      <c r="G46" s="65"/>
      <c r="H46" s="65"/>
      <c r="I46" s="65"/>
      <c r="J46" s="65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6"/>
      <c r="Z46" s="22"/>
      <c r="AA46" s="11"/>
    </row>
    <row r="47" spans="1:35" s="23" customFormat="1" ht="15" customHeight="1" x14ac:dyDescent="0.25">
      <c r="A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6"/>
      <c r="Z47" s="22"/>
      <c r="AA47" s="22"/>
      <c r="AB47" s="25"/>
      <c r="AC47" s="25"/>
      <c r="AD47" s="25"/>
      <c r="AE47" s="25"/>
      <c r="AF47" s="25"/>
      <c r="AG47" s="21"/>
    </row>
    <row r="48" spans="1:35" s="23" customFormat="1" ht="18" customHeight="1" x14ac:dyDescent="0.25">
      <c r="A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6"/>
      <c r="Z48" s="22"/>
      <c r="AA48" s="22"/>
      <c r="AB48" s="25"/>
      <c r="AC48" s="25"/>
      <c r="AD48" s="25"/>
      <c r="AE48" s="25"/>
      <c r="AF48" s="25"/>
      <c r="AG48" s="21"/>
    </row>
    <row r="49" spans="1:33" s="23" customFormat="1" ht="18" customHeight="1" x14ac:dyDescent="0.25">
      <c r="A49" s="11"/>
      <c r="B49" s="11"/>
      <c r="C49" s="11"/>
      <c r="D49" s="11"/>
      <c r="E49" s="11"/>
      <c r="F49" s="11"/>
      <c r="G49" s="11"/>
      <c r="H49" s="11"/>
      <c r="I49" s="16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6"/>
      <c r="Z49" s="22"/>
      <c r="AA49" s="22"/>
      <c r="AB49" s="25"/>
      <c r="AC49" s="25"/>
      <c r="AD49" s="25"/>
      <c r="AE49" s="25"/>
      <c r="AF49" s="25"/>
      <c r="AG49" s="21"/>
    </row>
    <row r="50" spans="1:33" s="23" customFormat="1" ht="18" customHeight="1" x14ac:dyDescent="0.25">
      <c r="A50" s="11"/>
      <c r="B50" s="11"/>
      <c r="C50" s="11"/>
      <c r="D50" s="11"/>
      <c r="E50" s="11"/>
      <c r="F50" s="11"/>
      <c r="G50" s="11"/>
      <c r="H50" s="11"/>
      <c r="I50" s="16"/>
      <c r="J50" s="22"/>
      <c r="K50" s="22" t="str">
        <f>IF(J50="","",IF(MONTH(J50+1)&lt;&gt;MONTH(J50),"",J50+1))</f>
        <v/>
      </c>
      <c r="L50" s="22" t="str">
        <f t="shared" ref="L50:P50" si="5">IF(K50="","",IF(MONTH(K50+1)&lt;&gt;MONTH(K50),"",K50+1))</f>
        <v/>
      </c>
      <c r="M50" s="22" t="str">
        <f t="shared" si="5"/>
        <v/>
      </c>
      <c r="N50" s="22" t="str">
        <f t="shared" si="5"/>
        <v/>
      </c>
      <c r="O50" s="22" t="str">
        <f t="shared" si="5"/>
        <v/>
      </c>
      <c r="P50" s="22" t="str">
        <f t="shared" si="5"/>
        <v/>
      </c>
      <c r="Q50" s="16"/>
      <c r="R50" s="22" t="str">
        <f>IF(P42="","",IF(MONTH(P42+1)&lt;&gt;MONTH(P42),"",P42+1))</f>
        <v/>
      </c>
      <c r="S50" s="22" t="str">
        <f>IF(R50="","",IF(MONTH(R50+1)&lt;&gt;MONTH(R50),"",R50+1))</f>
        <v/>
      </c>
      <c r="T50" s="22" t="str">
        <f t="shared" ref="T50:X50" si="6">IF(S50="","",IF(MONTH(S50+1)&lt;&gt;MONTH(S50),"",S50+1))</f>
        <v/>
      </c>
      <c r="U50" s="22" t="str">
        <f t="shared" si="6"/>
        <v/>
      </c>
      <c r="V50" s="22" t="str">
        <f t="shared" si="6"/>
        <v/>
      </c>
      <c r="W50" s="22" t="str">
        <f t="shared" si="6"/>
        <v/>
      </c>
      <c r="X50" s="22" t="str">
        <f t="shared" si="6"/>
        <v/>
      </c>
      <c r="Y50" s="16"/>
      <c r="Z50" s="22"/>
      <c r="AA50" s="22"/>
      <c r="AB50" s="25"/>
      <c r="AC50" s="25"/>
      <c r="AD50" s="25"/>
      <c r="AE50" s="25"/>
      <c r="AF50" s="25"/>
      <c r="AG50" s="21"/>
    </row>
    <row r="51" spans="1:33" s="3" customFormat="1" ht="12.75" x14ac:dyDescent="0.2">
      <c r="A51" s="1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7"/>
      <c r="AD51" s="17"/>
      <c r="AE51" s="17"/>
      <c r="AF51" s="17"/>
      <c r="AG51" s="17"/>
    </row>
    <row r="52" spans="1:33" s="3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6"/>
      <c r="J52" s="11"/>
      <c r="K52" s="11"/>
      <c r="L52" s="11"/>
      <c r="M52" s="11"/>
      <c r="N52" s="11"/>
      <c r="O52" s="11"/>
      <c r="P52" s="11"/>
      <c r="Q52" s="16"/>
      <c r="R52" s="11"/>
      <c r="S52" s="11"/>
      <c r="T52" s="11"/>
      <c r="U52" s="11"/>
      <c r="V52" s="11"/>
      <c r="W52" s="11"/>
      <c r="X52" s="11"/>
      <c r="Y52" s="16"/>
      <c r="Z52" s="16"/>
      <c r="AA52" s="16"/>
      <c r="AB52" s="17"/>
      <c r="AC52" s="17"/>
      <c r="AD52" s="17"/>
      <c r="AE52" s="17"/>
      <c r="AF52" s="17"/>
      <c r="AG52" s="17"/>
    </row>
    <row r="53" spans="1:33" s="17" customFormat="1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33" s="3" customFormat="1" ht="13.5" customHeight="1" x14ac:dyDescent="0.2">
      <c r="A54" s="11"/>
      <c r="B54" s="11"/>
      <c r="C54" s="11"/>
      <c r="D54" s="11"/>
      <c r="E54" s="11"/>
      <c r="F54" s="11"/>
      <c r="G54" s="11"/>
      <c r="H54" s="11"/>
      <c r="I54" s="16"/>
      <c r="J54" s="11"/>
      <c r="K54" s="11"/>
      <c r="L54" s="11"/>
      <c r="M54" s="11"/>
      <c r="N54" s="11"/>
      <c r="O54" s="11"/>
      <c r="P54" s="11"/>
      <c r="Q54" s="16"/>
      <c r="R54" s="11"/>
      <c r="S54" s="11"/>
      <c r="T54" s="11"/>
      <c r="U54" s="11"/>
      <c r="V54" s="11"/>
      <c r="W54" s="11"/>
      <c r="X54" s="11"/>
      <c r="Y54" s="16"/>
      <c r="Z54" s="16"/>
      <c r="AA54" s="16"/>
      <c r="AB54" s="17"/>
      <c r="AC54" s="17"/>
      <c r="AD54" s="17"/>
      <c r="AE54" s="17"/>
      <c r="AF54" s="17"/>
      <c r="AG54" s="17"/>
    </row>
    <row r="55" spans="1:33" s="3" customFormat="1" ht="13.5" customHeight="1" x14ac:dyDescent="0.2">
      <c r="A55" s="11"/>
      <c r="B55" s="11"/>
      <c r="C55" s="11"/>
      <c r="D55" s="11"/>
      <c r="E55" s="11"/>
      <c r="F55" s="11"/>
      <c r="G55" s="11"/>
      <c r="H55" s="11"/>
      <c r="I55" s="16"/>
      <c r="J55" s="11"/>
      <c r="K55" s="11"/>
      <c r="L55" s="11"/>
      <c r="M55" s="11"/>
      <c r="N55" s="11"/>
      <c r="O55" s="11"/>
      <c r="P55" s="11"/>
      <c r="Q55" s="16"/>
      <c r="R55" s="11"/>
      <c r="S55" s="11"/>
      <c r="T55" s="11"/>
      <c r="U55" s="11"/>
      <c r="V55" s="11"/>
      <c r="W55" s="11"/>
      <c r="X55" s="11"/>
      <c r="Y55" s="16"/>
      <c r="Z55" s="16"/>
      <c r="AA55" s="16"/>
      <c r="AB55" s="17"/>
      <c r="AC55" s="17"/>
      <c r="AD55" s="17"/>
      <c r="AE55" s="17"/>
      <c r="AF55" s="17"/>
      <c r="AG55" s="17"/>
    </row>
    <row r="56" spans="1:33" s="3" customFormat="1" ht="13.5" customHeight="1" x14ac:dyDescent="0.2">
      <c r="A56" s="11"/>
      <c r="B56" s="11"/>
      <c r="C56" s="11"/>
      <c r="D56" s="11"/>
      <c r="E56" s="11"/>
      <c r="F56" s="11"/>
      <c r="G56" s="11"/>
      <c r="H56" s="11"/>
      <c r="I56" s="16"/>
      <c r="J56" s="11"/>
      <c r="K56" s="11"/>
      <c r="L56" s="11"/>
      <c r="M56" s="11"/>
      <c r="N56" s="11"/>
      <c r="O56" s="11"/>
      <c r="P56" s="11"/>
      <c r="Q56" s="16"/>
      <c r="R56" s="11"/>
      <c r="S56" s="11"/>
      <c r="T56" s="11"/>
      <c r="U56" s="11"/>
      <c r="V56" s="11"/>
      <c r="W56" s="11"/>
      <c r="X56" s="11"/>
      <c r="Y56" s="16"/>
      <c r="Z56" s="16"/>
      <c r="AA56" s="16"/>
      <c r="AB56" s="17"/>
      <c r="AC56" s="17"/>
      <c r="AD56" s="17"/>
      <c r="AE56" s="17"/>
      <c r="AF56" s="17"/>
      <c r="AG56" s="17"/>
    </row>
    <row r="57" spans="1:33" s="3" customFormat="1" ht="13.5" customHeight="1" x14ac:dyDescent="0.2">
      <c r="A57" s="11"/>
      <c r="B57" s="11"/>
      <c r="C57" s="11"/>
      <c r="D57" s="11"/>
      <c r="E57" s="11"/>
      <c r="F57" s="11"/>
      <c r="G57" s="11"/>
      <c r="H57" s="11"/>
      <c r="I57" s="16"/>
      <c r="J57" s="11"/>
      <c r="K57" s="11"/>
      <c r="L57" s="11"/>
      <c r="M57" s="11"/>
      <c r="N57" s="11"/>
      <c r="O57" s="11"/>
      <c r="P57" s="11"/>
      <c r="Q57" s="16"/>
      <c r="R57" s="11"/>
      <c r="S57" s="11"/>
      <c r="T57" s="11"/>
      <c r="U57" s="11"/>
      <c r="V57" s="11"/>
      <c r="W57" s="11"/>
      <c r="X57" s="11"/>
      <c r="Y57" s="16"/>
      <c r="Z57" s="16"/>
      <c r="AA57" s="16"/>
      <c r="AB57" s="17"/>
      <c r="AC57" s="17"/>
      <c r="AD57" s="17"/>
      <c r="AE57" s="17"/>
      <c r="AF57" s="17"/>
      <c r="AG57" s="17"/>
    </row>
    <row r="58" spans="1:33" s="3" customFormat="1" ht="13.5" customHeight="1" x14ac:dyDescent="0.2">
      <c r="A58" s="11"/>
      <c r="B58" s="11"/>
      <c r="C58" s="11"/>
      <c r="D58" s="11"/>
      <c r="E58" s="11"/>
      <c r="F58" s="11"/>
      <c r="G58" s="11"/>
      <c r="H58" s="11"/>
      <c r="I58" s="16"/>
      <c r="J58" s="11"/>
      <c r="K58" s="11"/>
      <c r="L58" s="11"/>
      <c r="M58" s="11"/>
      <c r="N58" s="11"/>
      <c r="O58" s="11"/>
      <c r="P58" s="11"/>
      <c r="Q58" s="16"/>
      <c r="R58" s="11"/>
      <c r="S58" s="11"/>
      <c r="T58" s="11"/>
      <c r="U58" s="11"/>
      <c r="V58" s="11"/>
      <c r="W58" s="11"/>
      <c r="X58" s="11"/>
      <c r="Y58" s="16"/>
      <c r="Z58" s="16"/>
      <c r="AA58" s="16"/>
      <c r="AB58" s="17"/>
      <c r="AC58" s="17"/>
      <c r="AD58" s="17"/>
      <c r="AE58" s="17"/>
      <c r="AF58" s="17"/>
      <c r="AG58" s="17"/>
    </row>
  </sheetData>
  <mergeCells count="20">
    <mergeCell ref="D46:J46"/>
    <mergeCell ref="B27:H27"/>
    <mergeCell ref="J27:P27"/>
    <mergeCell ref="R27:X27"/>
    <mergeCell ref="AI12:AI17"/>
    <mergeCell ref="B17:H17"/>
    <mergeCell ref="B18:H18"/>
    <mergeCell ref="J18:P18"/>
    <mergeCell ref="R18:X18"/>
    <mergeCell ref="B36:H36"/>
    <mergeCell ref="J36:P36"/>
    <mergeCell ref="L44:R44"/>
    <mergeCell ref="D2:F2"/>
    <mergeCell ref="J2:L2"/>
    <mergeCell ref="R2:S2"/>
    <mergeCell ref="B10:H10"/>
    <mergeCell ref="J10:P10"/>
    <mergeCell ref="R10:X10"/>
    <mergeCell ref="B7:X7"/>
    <mergeCell ref="B8:X8"/>
  </mergeCells>
  <conditionalFormatting sqref="R29:X35 Z47:AF50 R42:X42 B29:H33 Z42:AF42 J29:P33 J50:P50 B38:H42 R50:X50 Z45:Z46 S17:X17 R12:X16 B19:H21 Z17:AF32 R20:X25 B46:D46 J44:L44 J38:P39 B12:H12 J12:P26 B23:H26 B22:G22 J41:P42 J40:O40 B14:H16 B13:C13 E13:H13">
    <cfRule type="expression" dxfId="18" priority="25">
      <formula>OR(WEEKDAY(B12,1)=1,WEEKDAY(B12,1)=7)</formula>
    </cfRule>
  </conditionalFormatting>
  <conditionalFormatting sqref="B10">
    <cfRule type="expression" dxfId="17" priority="24">
      <formula>$J$3=1</formula>
    </cfRule>
  </conditionalFormatting>
  <conditionalFormatting sqref="J10">
    <cfRule type="expression" dxfId="16" priority="23">
      <formula>$J$3=1</formula>
    </cfRule>
  </conditionalFormatting>
  <conditionalFormatting sqref="R10">
    <cfRule type="expression" dxfId="15" priority="22">
      <formula>$J$3=1</formula>
    </cfRule>
  </conditionalFormatting>
  <conditionalFormatting sqref="J18">
    <cfRule type="expression" dxfId="14" priority="21">
      <formula>$J$3=1</formula>
    </cfRule>
  </conditionalFormatting>
  <conditionalFormatting sqref="B27">
    <cfRule type="expression" dxfId="13" priority="20">
      <formula>$J$3=1</formula>
    </cfRule>
  </conditionalFormatting>
  <conditionalFormatting sqref="J27">
    <cfRule type="expression" dxfId="12" priority="19">
      <formula>$J$3=1</formula>
    </cfRule>
  </conditionalFormatting>
  <conditionalFormatting sqref="R27">
    <cfRule type="expression" dxfId="11" priority="18">
      <formula>$J$3=1</formula>
    </cfRule>
  </conditionalFormatting>
  <conditionalFormatting sqref="B36">
    <cfRule type="expression" dxfId="10" priority="17">
      <formula>$J$3=1</formula>
    </cfRule>
  </conditionalFormatting>
  <conditionalFormatting sqref="J36">
    <cfRule type="expression" dxfId="9" priority="16">
      <formula>$J$3=1</formula>
    </cfRule>
  </conditionalFormatting>
  <conditionalFormatting sqref="B18">
    <cfRule type="expression" dxfId="8" priority="14">
      <formula>$J$3=1</formula>
    </cfRule>
  </conditionalFormatting>
  <conditionalFormatting sqref="B17">
    <cfRule type="expression" dxfId="7" priority="13">
      <formula>$J$3=1</formula>
    </cfRule>
  </conditionalFormatting>
  <conditionalFormatting sqref="R19:X19">
    <cfRule type="expression" dxfId="6" priority="9">
      <formula>OR(WEEKDAY(R19,1)=1,WEEKDAY(R19,1)=7)</formula>
    </cfRule>
  </conditionalFormatting>
  <conditionalFormatting sqref="R18">
    <cfRule type="expression" dxfId="5" priority="8">
      <formula>$J$3=1</formula>
    </cfRule>
  </conditionalFormatting>
  <conditionalFormatting sqref="J45">
    <cfRule type="expression" dxfId="4" priority="6">
      <formula>OR(WEEKDAY(J45,1)=1,WEEKDAY(J45,1)=7)</formula>
    </cfRule>
  </conditionalFormatting>
  <conditionalFormatting sqref="Z43">
    <cfRule type="expression" dxfId="3" priority="4">
      <formula>OR(WEEKDAY(Z43,1)=1,WEEKDAY(Z43,1)=7)</formula>
    </cfRule>
  </conditionalFormatting>
  <conditionalFormatting sqref="H22">
    <cfRule type="expression" dxfId="2" priority="3">
      <formula>OR(WEEKDAY(H22,1)=1,WEEKDAY(H22,1)=7)</formula>
    </cfRule>
  </conditionalFormatting>
  <conditionalFormatting sqref="P40">
    <cfRule type="expression" dxfId="1" priority="2">
      <formula>OR(WEEKDAY(P40,1)=1,WEEKDAY(P40,1)=7)</formula>
    </cfRule>
  </conditionalFormatting>
  <conditionalFormatting sqref="D13">
    <cfRule type="expression" dxfId="0" priority="1">
      <formula>OR(WEEKDAY(D13,1)=1,WEEKDAY(D13,1)=7)</formula>
    </cfRule>
  </conditionalFormatting>
  <hyperlinks>
    <hyperlink ref="AI2" r:id="rId1" xr:uid="{00000000-0004-0000-0000-000000000000}"/>
    <hyperlink ref="AI3" r:id="rId2" xr:uid="{00000000-0004-0000-0000-000001000000}"/>
  </hyperlinks>
  <pageMargins left="0.7" right="0.7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PBrush" shapeId="1028" r:id="rId6">
          <objectPr defaultSize="0" autoPict="0" r:id="rId7">
            <anchor moveWithCells="1">
              <from>
                <xdr:col>10</xdr:col>
                <xdr:colOff>200025</xdr:colOff>
                <xdr:row>2</xdr:row>
                <xdr:rowOff>104775</xdr:rowOff>
              </from>
              <to>
                <xdr:col>14</xdr:col>
                <xdr:colOff>9525</xdr:colOff>
                <xdr:row>5</xdr:row>
                <xdr:rowOff>76200</xdr:rowOff>
              </to>
            </anchor>
          </objectPr>
        </oleObject>
      </mc:Choice>
      <mc:Fallback>
        <oleObject progId="PBrush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Ashdene Admin</cp:lastModifiedBy>
  <cp:revision/>
  <cp:lastPrinted>2022-03-31T09:28:38Z</cp:lastPrinted>
  <dcterms:created xsi:type="dcterms:W3CDTF">2019-03-18T10:25:21Z</dcterms:created>
  <dcterms:modified xsi:type="dcterms:W3CDTF">2022-03-31T09:28:40Z</dcterms:modified>
  <cp:category/>
  <cp:contentStatus/>
</cp:coreProperties>
</file>